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赵青\Desktop\资格复审公告\资格复审递补公告（第二次）\发布公告\公告（定）\"/>
    </mc:Choice>
  </mc:AlternateContent>
  <xr:revisionPtr revIDLastSave="0" documentId="13_ncr:1_{27A2CC51-CC91-4D02-A6EA-30B9BCB72D1D}" xr6:coauthVersionLast="36" xr6:coauthVersionMax="36" xr10:uidLastSave="{00000000-0000-0000-0000-000000000000}"/>
  <bookViews>
    <workbookView xWindow="0" yWindow="0" windowWidth="24000" windowHeight="9990" xr2:uid="{00000000-000D-0000-FFFF-FFFF00000000}"/>
  </bookViews>
  <sheets>
    <sheet name="Sheet1" sheetId="2" r:id="rId1"/>
  </sheets>
  <definedNames>
    <definedName name="_xlnm._FilterDatabase" localSheetId="0" hidden="1">Sheet1!$C$3:$I$5</definedName>
  </definedNames>
  <calcPr calcId="191029"/>
</workbook>
</file>

<file path=xl/calcChain.xml><?xml version="1.0" encoding="utf-8"?>
<calcChain xmlns="http://schemas.openxmlformats.org/spreadsheetml/2006/main">
  <c r="G5" i="2" l="1"/>
  <c r="I5" i="2" s="1"/>
  <c r="D5" i="2"/>
  <c r="A5" i="2"/>
  <c r="G4" i="2"/>
  <c r="I4" i="2" s="1"/>
  <c r="D4" i="2"/>
  <c r="A4" i="2"/>
</calcChain>
</file>

<file path=xl/sharedStrings.xml><?xml version="1.0" encoding="utf-8"?>
<sst xmlns="http://schemas.openxmlformats.org/spreadsheetml/2006/main" count="15" uniqueCount="15">
  <si>
    <t>准考证号</t>
  </si>
  <si>
    <t>政策加分</t>
  </si>
  <si>
    <t>最终笔试成绩</t>
  </si>
  <si>
    <t>报考岗位</t>
    <phoneticPr fontId="1" type="noConversion"/>
  </si>
  <si>
    <t>教育综合知识成绩</t>
    <phoneticPr fontId="1" type="noConversion"/>
  </si>
  <si>
    <t>学科专业知识成绩</t>
    <phoneticPr fontId="1" type="noConversion"/>
  </si>
  <si>
    <t>合成笔试成绩</t>
    <phoneticPr fontId="1" type="noConversion"/>
  </si>
  <si>
    <t>屯溪区教育局-屯溪百鸟亭小学</t>
  </si>
  <si>
    <t>屯溪区教育局-屯溪东城实验小学</t>
  </si>
  <si>
    <t>岗位代码</t>
  </si>
  <si>
    <t>岗位名称</t>
  </si>
  <si>
    <t>小学数学</t>
  </si>
  <si>
    <t>小学体育</t>
  </si>
  <si>
    <t>附件1</t>
    <phoneticPr fontId="1" type="noConversion"/>
  </si>
  <si>
    <r>
      <t>202</t>
    </r>
    <r>
      <rPr>
        <b/>
        <sz val="20"/>
        <rFont val="方正小标宋简体"/>
        <family val="4"/>
        <charset val="134"/>
      </rPr>
      <t>4</t>
    </r>
    <r>
      <rPr>
        <sz val="20"/>
        <rFont val="方正小标宋简体"/>
        <family val="4"/>
        <charset val="134"/>
      </rPr>
      <t>年度黄山市屯溪区小学新任教师公开招聘资格复审递补人员名单（第二次递补）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</si>
</sst>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rgb="FF7030A0"/>
      <name val="宋体"/>
      <family val="3"/>
      <charset val="134"/>
    </font>
    <font>
      <sz val="12"/>
      <color indexed="8"/>
      <name val="宋体"/>
      <family val="3"/>
      <charset val="134"/>
    </font>
    <font>
      <sz val="20"/>
      <name val="方正小标宋简体"/>
      <family val="4"/>
      <charset val="134"/>
    </font>
    <font>
      <b/>
      <sz val="20"/>
      <name val="方正小标宋简体"/>
      <family val="4"/>
      <charset val="134"/>
    </font>
    <font>
      <b/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"/>
  <sheetViews>
    <sheetView tabSelected="1" workbookViewId="0">
      <selection activeCell="I20" sqref="I20"/>
    </sheetView>
  </sheetViews>
  <sheetFormatPr defaultColWidth="9" defaultRowHeight="14.25" x14ac:dyDescent="0.15"/>
  <cols>
    <col min="1" max="1" width="10" customWidth="1"/>
    <col min="2" max="2" width="9.875" customWidth="1"/>
    <col min="3" max="3" width="34.125" customWidth="1"/>
    <col min="4" max="4" width="13.75" customWidth="1"/>
    <col min="5" max="5" width="11.125" style="1" customWidth="1"/>
    <col min="6" max="6" width="13.125" style="1" customWidth="1"/>
    <col min="7" max="7" width="13.125" customWidth="1"/>
    <col min="8" max="8" width="10.75" customWidth="1"/>
    <col min="9" max="9" width="17.375" customWidth="1"/>
  </cols>
  <sheetData>
    <row r="1" spans="1:9" ht="24.75" customHeight="1" x14ac:dyDescent="0.15">
      <c r="A1" s="4" t="s">
        <v>13</v>
      </c>
    </row>
    <row r="2" spans="1:9" ht="57" customHeight="1" x14ac:dyDescent="0.15">
      <c r="A2" s="11" t="s">
        <v>14</v>
      </c>
      <c r="B2" s="12"/>
      <c r="C2" s="12"/>
      <c r="D2" s="12"/>
      <c r="E2" s="12"/>
      <c r="F2" s="12"/>
      <c r="G2" s="12"/>
      <c r="H2" s="12"/>
      <c r="I2" s="12"/>
    </row>
    <row r="3" spans="1:9" ht="42.75" customHeight="1" x14ac:dyDescent="0.15">
      <c r="A3" s="5" t="s">
        <v>9</v>
      </c>
      <c r="B3" s="5" t="s">
        <v>10</v>
      </c>
      <c r="C3" s="6" t="s">
        <v>3</v>
      </c>
      <c r="D3" s="7" t="s">
        <v>0</v>
      </c>
      <c r="E3" s="8" t="s">
        <v>4</v>
      </c>
      <c r="F3" s="8" t="s">
        <v>5</v>
      </c>
      <c r="G3" s="8" t="s">
        <v>6</v>
      </c>
      <c r="H3" s="7" t="s">
        <v>1</v>
      </c>
      <c r="I3" s="7" t="s">
        <v>2</v>
      </c>
    </row>
    <row r="4" spans="1:9" s="2" customFormat="1" ht="30" customHeight="1" x14ac:dyDescent="0.15">
      <c r="A4" s="9" t="str">
        <f t="shared" ref="A4" si="0">"34100202"</f>
        <v>34100202</v>
      </c>
      <c r="B4" s="9" t="s">
        <v>11</v>
      </c>
      <c r="C4" s="9" t="s">
        <v>7</v>
      </c>
      <c r="D4" s="9" t="str">
        <f>"243410010728"</f>
        <v>243410010728</v>
      </c>
      <c r="E4" s="10">
        <v>75.5</v>
      </c>
      <c r="F4" s="9">
        <v>58.5</v>
      </c>
      <c r="G4" s="9">
        <f t="shared" ref="G4" si="1">E4*0.4+F4*0.6</f>
        <v>65.300000000000011</v>
      </c>
      <c r="H4" s="9"/>
      <c r="I4" s="9">
        <f t="shared" ref="I4" si="2">G4+H4</f>
        <v>65.300000000000011</v>
      </c>
    </row>
    <row r="5" spans="1:9" s="3" customFormat="1" ht="30" customHeight="1" x14ac:dyDescent="0.15">
      <c r="A5" s="9" t="str">
        <f t="shared" ref="A5" si="3">"34100237"</f>
        <v>34100237</v>
      </c>
      <c r="B5" s="9" t="s">
        <v>12</v>
      </c>
      <c r="C5" s="9" t="s">
        <v>8</v>
      </c>
      <c r="D5" s="9" t="str">
        <f>"243410013701"</f>
        <v>243410013701</v>
      </c>
      <c r="E5" s="10">
        <v>72.5</v>
      </c>
      <c r="F5" s="9">
        <v>82</v>
      </c>
      <c r="G5" s="9">
        <f t="shared" ref="G5" si="4">E5*0.4+F5*0.6</f>
        <v>78.199999999999989</v>
      </c>
      <c r="H5" s="9"/>
      <c r="I5" s="9">
        <f t="shared" ref="I5" si="5">G5+H5</f>
        <v>78.199999999999989</v>
      </c>
    </row>
  </sheetData>
  <autoFilter ref="C3:I5" xr:uid="{11FE5224-2401-41BA-B9B0-CE5996DA050A}"/>
  <mergeCells count="1">
    <mergeCell ref="A2:I2"/>
  </mergeCells>
  <phoneticPr fontId="1" type="noConversion"/>
  <conditionalFormatting sqref="D4">
    <cfRule type="expression" dxfId="1" priority="2">
      <formula>AND(SUMPRODUCT(IFERROR(1*(($E:$E&amp;"x")=(D4&amp;"x")),0))&gt;1,NOT(ISBLANK(D4)))</formula>
    </cfRule>
  </conditionalFormatting>
  <conditionalFormatting sqref="D5">
    <cfRule type="expression" dxfId="0" priority="1">
      <formula>AND(SUMPRODUCT(IFERROR(1*(($E:$E&amp;"x")=(D5&amp;"x")),0))&gt;1,NOT(ISBLANK(D5)))</formula>
    </cfRule>
  </conditionalFormatting>
  <pageMargins left="0.88" right="0.75" top="1.08" bottom="1" header="0.5" footer="0.5"/>
  <pageSetup paperSize="8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章瑞</dc:creator>
  <cp:lastModifiedBy>11</cp:lastModifiedBy>
  <cp:lastPrinted>2024-05-14T02:45:16Z</cp:lastPrinted>
  <dcterms:created xsi:type="dcterms:W3CDTF">2023-03-16T07:34:00Z</dcterms:created>
  <dcterms:modified xsi:type="dcterms:W3CDTF">2024-05-14T06:50:32Z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E22094FDC0774F79845F114D3B09D1BA_12</vt:lpwstr>
  </property>
</Properties>
</file>