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1" activeTab="0"/>
  </bookViews>
  <sheets>
    <sheet name="初中物理" sheetId="1" r:id="rId1"/>
    <sheet name="初中物理应届岗" sheetId="2" r:id="rId2"/>
    <sheet name="初中化学" sheetId="3" r:id="rId3"/>
    <sheet name="初中化学应届岗" sheetId="4" r:id="rId4"/>
    <sheet name="初中生物" sheetId="5" r:id="rId5"/>
    <sheet name="初中生物应届岗" sheetId="6" r:id="rId6"/>
    <sheet name="初中历史" sheetId="7" r:id="rId7"/>
    <sheet name="初中历史应届岗" sheetId="8" r:id="rId8"/>
    <sheet name="初中地理" sheetId="9" r:id="rId9"/>
    <sheet name="初中地理应届岗" sheetId="10" r:id="rId10"/>
  </sheets>
  <definedNames>
    <definedName name="_xlnm._FilterDatabase" localSheetId="0" hidden="1">'初中物理'!$A$5:$K$14</definedName>
    <definedName name="_xlnm._FilterDatabase" localSheetId="1" hidden="1">'初中物理应届岗'!$A$5:$K$14</definedName>
    <definedName name="_xlnm._FilterDatabase" localSheetId="2" hidden="1">'初中化学'!$A$5:$K$9</definedName>
    <definedName name="_xlnm._FilterDatabase" localSheetId="3" hidden="1">'初中化学应届岗'!$A$5:$K$11</definedName>
    <definedName name="_xlnm._FilterDatabase" localSheetId="4" hidden="1">'初中生物'!$A$5:$K$9</definedName>
    <definedName name="_xlnm._FilterDatabase" localSheetId="5" hidden="1">'初中生物应届岗'!$A$5:$K$10</definedName>
    <definedName name="_xlnm._FilterDatabase" localSheetId="6" hidden="1">'初中历史'!$A$5:$K$10</definedName>
    <definedName name="_xlnm._FilterDatabase" localSheetId="7" hidden="1">'初中历史应届岗'!$A$5:$K$13</definedName>
    <definedName name="_xlnm._FilterDatabase" localSheetId="8" hidden="1">'初中地理'!$A$5:$K$9</definedName>
    <definedName name="_xlnm._FilterDatabase" localSheetId="9" hidden="1">'初中地理应届岗'!$A$5:$K$11</definedName>
  </definedNames>
  <calcPr fullCalcOnLoad="1"/>
</workbook>
</file>

<file path=xl/sharedStrings.xml><?xml version="1.0" encoding="utf-8"?>
<sst xmlns="http://schemas.openxmlformats.org/spreadsheetml/2006/main" count="250" uniqueCount="88">
  <si>
    <t>2023年泰和县全省统一招聘教师考试总成绩汇总表</t>
  </si>
  <si>
    <t>（招录5人）</t>
  </si>
  <si>
    <r>
      <t>学科：</t>
    </r>
    <r>
      <rPr>
        <b/>
        <sz val="14"/>
        <rFont val="仿宋_GB2312"/>
        <family val="3"/>
      </rPr>
      <t>初中物理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</si>
  <si>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</si>
  <si>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</si>
  <si>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</si>
  <si>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</si>
  <si>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</si>
  <si>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</si>
  <si>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</si>
  <si>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</si>
  <si>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</si>
  <si>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</si>
  <si>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</si>
  <si>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</si>
  <si>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</si>
  <si>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邹俐霞</t>
  </si>
  <si>
    <t>入闱体检</t>
  </si>
  <si>
    <t>易焕生</t>
  </si>
  <si>
    <t>胡江兰</t>
  </si>
  <si>
    <t>杨婷</t>
  </si>
  <si>
    <t>刘李华</t>
  </si>
  <si>
    <t>石义洪</t>
  </si>
  <si>
    <t>周吕生</t>
  </si>
  <si>
    <t>鄢璐</t>
  </si>
  <si>
    <t>谢其玲</t>
  </si>
  <si>
    <r>
      <t>学科：</t>
    </r>
    <r>
      <rPr>
        <b/>
        <sz val="14"/>
        <rFont val="仿宋_GB2312"/>
        <family val="3"/>
      </rPr>
      <t>初中物理应届岗</t>
    </r>
  </si>
  <si>
    <t>刘祖均</t>
  </si>
  <si>
    <t>肖勋菏</t>
  </si>
  <si>
    <t>屈佳璇</t>
  </si>
  <si>
    <t>曹艺</t>
  </si>
  <si>
    <t>刘丽</t>
  </si>
  <si>
    <t>刘洋</t>
  </si>
  <si>
    <t>贺芳艳</t>
  </si>
  <si>
    <t>闵青</t>
  </si>
  <si>
    <t>肖依依</t>
  </si>
  <si>
    <t>（招录2人）</t>
  </si>
  <si>
    <r>
      <t>学科：</t>
    </r>
    <r>
      <rPr>
        <b/>
        <sz val="14"/>
        <rFont val="仿宋_GB2312"/>
        <family val="3"/>
      </rPr>
      <t>初中化学</t>
    </r>
  </si>
  <si>
    <t>刘晓婷</t>
  </si>
  <si>
    <t>彭仁芝</t>
  </si>
  <si>
    <t>戴云</t>
  </si>
  <si>
    <t>蒋红梅</t>
  </si>
  <si>
    <t>（招录3人）</t>
  </si>
  <si>
    <r>
      <t>学科：</t>
    </r>
    <r>
      <rPr>
        <b/>
        <sz val="14"/>
        <rFont val="仿宋_GB2312"/>
        <family val="3"/>
      </rPr>
      <t>初中化学应届岗</t>
    </r>
  </si>
  <si>
    <t>廖静蕾</t>
  </si>
  <si>
    <t>段新雄</t>
  </si>
  <si>
    <t>彭艺</t>
  </si>
  <si>
    <t>曾美</t>
  </si>
  <si>
    <t>付雪娇</t>
  </si>
  <si>
    <t>钟红英</t>
  </si>
  <si>
    <r>
      <t>学科：</t>
    </r>
    <r>
      <rPr>
        <b/>
        <sz val="14"/>
        <rFont val="仿宋_GB2312"/>
        <family val="3"/>
      </rPr>
      <t>初中生物</t>
    </r>
  </si>
  <si>
    <t>田燕</t>
  </si>
  <si>
    <t>刘筝</t>
  </si>
  <si>
    <t>谢健龙</t>
  </si>
  <si>
    <t>林万鹤</t>
  </si>
  <si>
    <r>
      <t>学科：</t>
    </r>
    <r>
      <rPr>
        <b/>
        <sz val="14"/>
        <rFont val="仿宋_GB2312"/>
        <family val="3"/>
      </rPr>
      <t>初中生物应届岗</t>
    </r>
  </si>
  <si>
    <t>陈榕</t>
  </si>
  <si>
    <t>何亮鹏</t>
  </si>
  <si>
    <t>古倩雯</t>
  </si>
  <si>
    <t>戴小飒</t>
  </si>
  <si>
    <t>袁文睿</t>
  </si>
  <si>
    <r>
      <t>学科：</t>
    </r>
    <r>
      <rPr>
        <b/>
        <sz val="14"/>
        <rFont val="仿宋_GB2312"/>
        <family val="3"/>
      </rPr>
      <t>初中历史</t>
    </r>
  </si>
  <si>
    <t>郭子薇</t>
  </si>
  <si>
    <t>罗权</t>
  </si>
  <si>
    <t>彭怀彬</t>
  </si>
  <si>
    <t>欧阳潇</t>
  </si>
  <si>
    <t>邓鸿亮</t>
  </si>
  <si>
    <r>
      <t>学科：</t>
    </r>
    <r>
      <rPr>
        <b/>
        <sz val="14"/>
        <rFont val="仿宋_GB2312"/>
        <family val="3"/>
      </rPr>
      <t>初中历史应届岗</t>
    </r>
  </si>
  <si>
    <t>邓婷</t>
  </si>
  <si>
    <t>王文华</t>
  </si>
  <si>
    <t>许颖</t>
  </si>
  <si>
    <t>张丽萍</t>
  </si>
  <si>
    <t>刘沛瑶</t>
  </si>
  <si>
    <t>陈啸东</t>
  </si>
  <si>
    <t>况正钢</t>
  </si>
  <si>
    <t>康磊</t>
  </si>
  <si>
    <r>
      <t>学科：</t>
    </r>
    <r>
      <rPr>
        <b/>
        <sz val="14"/>
        <rFont val="仿宋_GB2312"/>
        <family val="3"/>
      </rPr>
      <t>初中地理</t>
    </r>
  </si>
  <si>
    <t>邓菲菲</t>
  </si>
  <si>
    <t>陈俐俐</t>
  </si>
  <si>
    <t>罗斌</t>
  </si>
  <si>
    <t>李茜</t>
  </si>
  <si>
    <r>
      <t>学科：</t>
    </r>
    <r>
      <rPr>
        <b/>
        <sz val="14"/>
        <rFont val="仿宋_GB2312"/>
        <family val="3"/>
      </rPr>
      <t>初中地理应届岗</t>
    </r>
  </si>
  <si>
    <t>刘德锦</t>
  </si>
  <si>
    <t>曾帅</t>
  </si>
  <si>
    <t>樊婉婷</t>
  </si>
  <si>
    <t>朱书琦</t>
  </si>
  <si>
    <t>吴翠梦</t>
  </si>
  <si>
    <t>谭选景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</si>
</sst>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0" zoomScaleNormal="130" workbookViewId="0" topLeftCell="A1">
      <selection activeCell="L3" sqref="L3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27" t="s">
        <v>5</v>
      </c>
      <c r="D4" s="28"/>
      <c r="E4" s="28"/>
      <c r="F4" s="28"/>
      <c r="G4" s="7" t="s">
        <v>6</v>
      </c>
      <c r="H4" s="7"/>
      <c r="I4" s="7" t="s">
        <v>7</v>
      </c>
      <c r="J4" s="7" t="s">
        <v>8</v>
      </c>
      <c r="K4" s="20" t="s">
        <v>9</v>
      </c>
    </row>
    <row r="5" spans="1:11" s="1" customFormat="1" ht="28.5" customHeight="1">
      <c r="A5" s="6"/>
      <c r="B5" s="7"/>
      <c r="C5" s="7" t="s">
        <v>10</v>
      </c>
      <c r="D5" s="7" t="s">
        <v>11</v>
      </c>
      <c r="E5" s="7" t="s">
        <v>12</v>
      </c>
      <c r="F5" s="29" t="s">
        <v>13</v>
      </c>
      <c r="G5" s="7" t="s">
        <v>14</v>
      </c>
      <c r="H5" s="29" t="s">
        <v>15</v>
      </c>
      <c r="I5" s="7"/>
      <c r="J5" s="7"/>
      <c r="K5" s="20"/>
    </row>
    <row r="6" spans="1:11" s="2" customFormat="1" ht="28.5" customHeight="1">
      <c r="A6" s="15">
        <v>1</v>
      </c>
      <c r="B6" s="30" t="s">
        <v>16</v>
      </c>
      <c r="C6" s="16">
        <v>75</v>
      </c>
      <c r="D6" s="16">
        <v>107</v>
      </c>
      <c r="E6" s="17">
        <f aca="true" t="shared" si="0" ref="E6:E14">C6+D6</f>
        <v>182</v>
      </c>
      <c r="F6" s="18">
        <f aca="true" t="shared" si="1" ref="F6:F14">E6*0.2</f>
        <v>36.4</v>
      </c>
      <c r="G6" s="18">
        <v>77.6</v>
      </c>
      <c r="H6" s="19">
        <f aca="true" t="shared" si="2" ref="H6:H14">G6*0.5</f>
        <v>38.8</v>
      </c>
      <c r="I6" s="19">
        <f aca="true" t="shared" si="3" ref="I6:I14">F6+H6</f>
        <v>75.19999999999999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30" t="s">
        <v>18</v>
      </c>
      <c r="C7" s="16">
        <v>74.5</v>
      </c>
      <c r="D7" s="16">
        <v>99</v>
      </c>
      <c r="E7" s="17">
        <f t="shared" si="0"/>
        <v>173.5</v>
      </c>
      <c r="F7" s="18">
        <f t="shared" si="1"/>
        <v>34.7</v>
      </c>
      <c r="G7" s="18">
        <v>73.6</v>
      </c>
      <c r="H7" s="19">
        <f t="shared" si="2"/>
        <v>36.8</v>
      </c>
      <c r="I7" s="19">
        <f t="shared" si="3"/>
        <v>71.5</v>
      </c>
      <c r="J7" s="23">
        <v>3</v>
      </c>
      <c r="K7" s="24" t="s">
        <v>17</v>
      </c>
    </row>
    <row r="8" spans="1:11" s="2" customFormat="1" ht="28.5" customHeight="1">
      <c r="A8" s="15">
        <v>3</v>
      </c>
      <c r="B8" s="30" t="s">
        <v>19</v>
      </c>
      <c r="C8" s="16">
        <v>75.5</v>
      </c>
      <c r="D8" s="16">
        <v>91</v>
      </c>
      <c r="E8" s="17">
        <f t="shared" si="0"/>
        <v>166.5</v>
      </c>
      <c r="F8" s="18">
        <f t="shared" si="1"/>
        <v>33.300000000000004</v>
      </c>
      <c r="G8" s="18">
        <v>81.4</v>
      </c>
      <c r="H8" s="19">
        <f t="shared" si="2"/>
        <v>40.7</v>
      </c>
      <c r="I8" s="19">
        <f t="shared" si="3"/>
        <v>74</v>
      </c>
      <c r="J8" s="23">
        <v>2</v>
      </c>
      <c r="K8" s="24" t="s">
        <v>17</v>
      </c>
    </row>
    <row r="9" spans="1:11" s="2" customFormat="1" ht="28.5" customHeight="1">
      <c r="A9" s="15">
        <v>4</v>
      </c>
      <c r="B9" s="30" t="s">
        <v>20</v>
      </c>
      <c r="C9" s="16">
        <v>50</v>
      </c>
      <c r="D9" s="16">
        <v>103.5</v>
      </c>
      <c r="E9" s="17">
        <f t="shared" si="0"/>
        <v>153.5</v>
      </c>
      <c r="F9" s="18">
        <f t="shared" si="1"/>
        <v>30.700000000000003</v>
      </c>
      <c r="G9" s="18">
        <v>76.4</v>
      </c>
      <c r="H9" s="19">
        <f t="shared" si="2"/>
        <v>38.2</v>
      </c>
      <c r="I9" s="19">
        <f t="shared" si="3"/>
        <v>68.9</v>
      </c>
      <c r="J9" s="23">
        <v>5</v>
      </c>
      <c r="K9" s="24" t="s">
        <v>17</v>
      </c>
    </row>
    <row r="10" spans="1:11" s="2" customFormat="1" ht="28.5" customHeight="1">
      <c r="A10" s="15">
        <v>5</v>
      </c>
      <c r="B10" s="30" t="s">
        <v>21</v>
      </c>
      <c r="C10" s="16">
        <v>50</v>
      </c>
      <c r="D10" s="16">
        <v>100</v>
      </c>
      <c r="E10" s="17">
        <f t="shared" si="0"/>
        <v>150</v>
      </c>
      <c r="F10" s="18">
        <f t="shared" si="1"/>
        <v>30</v>
      </c>
      <c r="G10" s="18">
        <v>79.6</v>
      </c>
      <c r="H10" s="19">
        <f t="shared" si="2"/>
        <v>39.8</v>
      </c>
      <c r="I10" s="19">
        <f t="shared" si="3"/>
        <v>69.8</v>
      </c>
      <c r="J10" s="23">
        <v>4</v>
      </c>
      <c r="K10" s="24" t="s">
        <v>17</v>
      </c>
    </row>
    <row r="11" spans="1:11" s="2" customFormat="1" ht="28.5" customHeight="1">
      <c r="A11" s="15">
        <v>6</v>
      </c>
      <c r="B11" s="25" t="s">
        <v>22</v>
      </c>
      <c r="C11" s="16">
        <v>42.5</v>
      </c>
      <c r="D11" s="16">
        <v>103</v>
      </c>
      <c r="E11" s="17">
        <f t="shared" si="0"/>
        <v>145.5</v>
      </c>
      <c r="F11" s="18">
        <f t="shared" si="1"/>
        <v>29.1</v>
      </c>
      <c r="G11" s="18">
        <v>79</v>
      </c>
      <c r="H11" s="19">
        <f t="shared" si="2"/>
        <v>39.5</v>
      </c>
      <c r="I11" s="19">
        <f t="shared" si="3"/>
        <v>68.6</v>
      </c>
      <c r="J11" s="23"/>
      <c r="K11" s="24"/>
    </row>
    <row r="12" spans="1:11" s="2" customFormat="1" ht="28.5" customHeight="1">
      <c r="A12" s="15">
        <v>7</v>
      </c>
      <c r="B12" s="25" t="s">
        <v>23</v>
      </c>
      <c r="C12" s="16">
        <v>51.5</v>
      </c>
      <c r="D12" s="16">
        <v>83.5</v>
      </c>
      <c r="E12" s="17">
        <f t="shared" si="0"/>
        <v>135</v>
      </c>
      <c r="F12" s="18">
        <f t="shared" si="1"/>
        <v>27</v>
      </c>
      <c r="G12" s="18">
        <v>71.6</v>
      </c>
      <c r="H12" s="19">
        <f t="shared" si="2"/>
        <v>35.8</v>
      </c>
      <c r="I12" s="19">
        <f t="shared" si="3"/>
        <v>62.8</v>
      </c>
      <c r="J12" s="23"/>
      <c r="K12" s="24"/>
    </row>
    <row r="13" spans="1:11" s="2" customFormat="1" ht="28.5" customHeight="1">
      <c r="A13" s="15">
        <v>8</v>
      </c>
      <c r="B13" s="25" t="s">
        <v>24</v>
      </c>
      <c r="C13" s="16">
        <v>37.5</v>
      </c>
      <c r="D13" s="16">
        <v>94.5</v>
      </c>
      <c r="E13" s="17">
        <f t="shared" si="0"/>
        <v>132</v>
      </c>
      <c r="F13" s="18">
        <f t="shared" si="1"/>
        <v>26.400000000000002</v>
      </c>
      <c r="G13" s="18">
        <v>75</v>
      </c>
      <c r="H13" s="19">
        <f t="shared" si="2"/>
        <v>37.5</v>
      </c>
      <c r="I13" s="19">
        <f t="shared" si="3"/>
        <v>63.900000000000006</v>
      </c>
      <c r="J13" s="23"/>
      <c r="K13" s="24"/>
    </row>
    <row r="14" spans="1:11" s="2" customFormat="1" ht="28.5" customHeight="1">
      <c r="A14" s="15">
        <v>9</v>
      </c>
      <c r="B14" s="25" t="s">
        <v>25</v>
      </c>
      <c r="C14" s="16">
        <v>51</v>
      </c>
      <c r="D14" s="16">
        <v>74</v>
      </c>
      <c r="E14" s="17">
        <f t="shared" si="0"/>
        <v>125</v>
      </c>
      <c r="F14" s="18">
        <f t="shared" si="1"/>
        <v>25</v>
      </c>
      <c r="G14" s="18">
        <v>73.8</v>
      </c>
      <c r="H14" s="19">
        <f t="shared" si="2"/>
        <v>36.9</v>
      </c>
      <c r="I14" s="19">
        <f t="shared" si="3"/>
        <v>61.9</v>
      </c>
      <c r="J14" s="23"/>
      <c r="K14" s="24"/>
    </row>
  </sheetData>
  <sheetProtection/>
  <autoFilter ref="A5:K14">
    <sortState ref="A6:K14">
      <sortCondition sortBy="value" ref="A6:A14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workbookViewId="0" topLeftCell="A1">
      <selection activeCell="L16" sqref="L1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82</v>
      </c>
      <c r="C6" s="16">
        <v>83.5</v>
      </c>
      <c r="D6" s="16">
        <v>130.5</v>
      </c>
      <c r="E6" s="17">
        <f aca="true" t="shared" si="0" ref="E6:E11">C6+D6</f>
        <v>214</v>
      </c>
      <c r="F6" s="18">
        <f aca="true" t="shared" si="1" ref="F6:F11">E6*0.2</f>
        <v>42.800000000000004</v>
      </c>
      <c r="G6" s="18">
        <v>78.2</v>
      </c>
      <c r="H6" s="19">
        <f aca="true" t="shared" si="2" ref="H6:H11">G6*0.5</f>
        <v>39.1</v>
      </c>
      <c r="I6" s="19">
        <f aca="true" t="shared" si="3" ref="I6:I11">F6+H6</f>
        <v>81.9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16" t="s">
        <v>83</v>
      </c>
      <c r="C7" s="16">
        <v>72</v>
      </c>
      <c r="D7" s="16">
        <v>129.5</v>
      </c>
      <c r="E7" s="17">
        <f t="shared" si="0"/>
        <v>201.5</v>
      </c>
      <c r="F7" s="18">
        <f t="shared" si="1"/>
        <v>40.300000000000004</v>
      </c>
      <c r="G7" s="18">
        <v>80</v>
      </c>
      <c r="H7" s="19">
        <f t="shared" si="2"/>
        <v>40</v>
      </c>
      <c r="I7" s="19">
        <f t="shared" si="3"/>
        <v>80.30000000000001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16" t="s">
        <v>84</v>
      </c>
      <c r="C8" s="16">
        <v>69.5</v>
      </c>
      <c r="D8" s="16">
        <v>130.5</v>
      </c>
      <c r="E8" s="17">
        <f t="shared" si="0"/>
        <v>200</v>
      </c>
      <c r="F8" s="18">
        <f t="shared" si="1"/>
        <v>40</v>
      </c>
      <c r="G8" s="18">
        <v>80</v>
      </c>
      <c r="H8" s="19">
        <f t="shared" si="2"/>
        <v>40</v>
      </c>
      <c r="I8" s="19">
        <f t="shared" si="3"/>
        <v>80</v>
      </c>
      <c r="J8" s="23">
        <v>3</v>
      </c>
      <c r="K8" s="24" t="s">
        <v>17</v>
      </c>
    </row>
    <row r="9" spans="1:11" s="2" customFormat="1" ht="28.5" customHeight="1">
      <c r="A9" s="15">
        <v>4</v>
      </c>
      <c r="B9" s="16" t="s">
        <v>85</v>
      </c>
      <c r="C9" s="16">
        <v>77</v>
      </c>
      <c r="D9" s="16">
        <v>114</v>
      </c>
      <c r="E9" s="17">
        <f t="shared" si="0"/>
        <v>191</v>
      </c>
      <c r="F9" s="18">
        <f t="shared" si="1"/>
        <v>38.2</v>
      </c>
      <c r="G9" s="18">
        <v>78</v>
      </c>
      <c r="H9" s="19">
        <f t="shared" si="2"/>
        <v>39</v>
      </c>
      <c r="I9" s="19">
        <f t="shared" si="3"/>
        <v>77.2</v>
      </c>
      <c r="J9" s="23"/>
      <c r="K9" s="24"/>
    </row>
    <row r="10" spans="1:11" s="2" customFormat="1" ht="28.5" customHeight="1">
      <c r="A10" s="15">
        <v>5</v>
      </c>
      <c r="B10" s="16" t="s">
        <v>86</v>
      </c>
      <c r="C10" s="16">
        <v>71.5</v>
      </c>
      <c r="D10" s="16">
        <v>117</v>
      </c>
      <c r="E10" s="17">
        <f t="shared" si="0"/>
        <v>188.5</v>
      </c>
      <c r="F10" s="18">
        <f t="shared" si="1"/>
        <v>37.7</v>
      </c>
      <c r="G10" s="18">
        <v>82.2</v>
      </c>
      <c r="H10" s="19">
        <f t="shared" si="2"/>
        <v>41.1</v>
      </c>
      <c r="I10" s="19">
        <f t="shared" si="3"/>
        <v>78.80000000000001</v>
      </c>
      <c r="J10" s="23"/>
      <c r="K10" s="24"/>
    </row>
    <row r="11" spans="1:11" s="2" customFormat="1" ht="28.5" customHeight="1">
      <c r="A11" s="15">
        <v>6</v>
      </c>
      <c r="B11" s="16" t="s">
        <v>87</v>
      </c>
      <c r="C11" s="16">
        <v>71.5</v>
      </c>
      <c r="D11" s="16">
        <v>117</v>
      </c>
      <c r="E11" s="17">
        <f t="shared" si="0"/>
        <v>188.5</v>
      </c>
      <c r="F11" s="18">
        <f t="shared" si="1"/>
        <v>37.7</v>
      </c>
      <c r="G11" s="18">
        <v>75</v>
      </c>
      <c r="H11" s="19">
        <f t="shared" si="2"/>
        <v>37.5</v>
      </c>
      <c r="I11" s="19">
        <f t="shared" si="3"/>
        <v>75.2</v>
      </c>
      <c r="J11" s="23"/>
      <c r="K11" s="24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30" zoomScaleNormal="130" workbookViewId="0" topLeftCell="A1">
      <selection activeCell="K10" sqref="K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27</v>
      </c>
      <c r="C6" s="16">
        <v>70</v>
      </c>
      <c r="D6" s="16">
        <v>98</v>
      </c>
      <c r="E6" s="17">
        <f aca="true" t="shared" si="0" ref="E6:E14">C6+D6</f>
        <v>168</v>
      </c>
      <c r="F6" s="18">
        <f aca="true" t="shared" si="1" ref="F6:F14">E6*0.2</f>
        <v>33.6</v>
      </c>
      <c r="G6" s="18">
        <v>77</v>
      </c>
      <c r="H6" s="19">
        <f aca="true" t="shared" si="2" ref="H6:H14">G6*0.5</f>
        <v>38.5</v>
      </c>
      <c r="I6" s="19">
        <f aca="true" t="shared" si="3" ref="I6:I14">F6+H6</f>
        <v>72.1</v>
      </c>
      <c r="J6" s="23">
        <v>4</v>
      </c>
      <c r="K6" s="24" t="s">
        <v>17</v>
      </c>
    </row>
    <row r="7" spans="1:11" s="2" customFormat="1" ht="28.5" customHeight="1">
      <c r="A7" s="15">
        <v>2</v>
      </c>
      <c r="B7" s="16" t="s">
        <v>28</v>
      </c>
      <c r="C7" s="16">
        <v>58</v>
      </c>
      <c r="D7" s="16">
        <v>109.5</v>
      </c>
      <c r="E7" s="17">
        <f t="shared" si="0"/>
        <v>167.5</v>
      </c>
      <c r="F7" s="18">
        <f t="shared" si="1"/>
        <v>33.5</v>
      </c>
      <c r="G7" s="18">
        <v>73</v>
      </c>
      <c r="H7" s="19">
        <f t="shared" si="2"/>
        <v>36.5</v>
      </c>
      <c r="I7" s="19">
        <f t="shared" si="3"/>
        <v>70</v>
      </c>
      <c r="J7" s="23">
        <v>5</v>
      </c>
      <c r="K7" s="24" t="s">
        <v>17</v>
      </c>
    </row>
    <row r="8" spans="1:11" s="2" customFormat="1" ht="28.5" customHeight="1">
      <c r="A8" s="15">
        <v>3</v>
      </c>
      <c r="B8" s="16" t="s">
        <v>29</v>
      </c>
      <c r="C8" s="16">
        <v>58</v>
      </c>
      <c r="D8" s="16">
        <v>101</v>
      </c>
      <c r="E8" s="17">
        <f t="shared" si="0"/>
        <v>159</v>
      </c>
      <c r="F8" s="18">
        <f t="shared" si="1"/>
        <v>31.8</v>
      </c>
      <c r="G8" s="18">
        <v>81.6</v>
      </c>
      <c r="H8" s="19">
        <f t="shared" si="2"/>
        <v>40.8</v>
      </c>
      <c r="I8" s="19">
        <f t="shared" si="3"/>
        <v>72.6</v>
      </c>
      <c r="J8" s="23">
        <v>2</v>
      </c>
      <c r="K8" s="24" t="s">
        <v>17</v>
      </c>
    </row>
    <row r="9" spans="1:11" s="2" customFormat="1" ht="28.5" customHeight="1">
      <c r="A9" s="15">
        <v>4</v>
      </c>
      <c r="B9" s="16" t="s">
        <v>30</v>
      </c>
      <c r="C9" s="16">
        <v>54.5</v>
      </c>
      <c r="D9" s="16">
        <v>104</v>
      </c>
      <c r="E9" s="17">
        <f t="shared" si="0"/>
        <v>158.5</v>
      </c>
      <c r="F9" s="18">
        <f t="shared" si="1"/>
        <v>31.700000000000003</v>
      </c>
      <c r="G9" s="18">
        <v>81.8</v>
      </c>
      <c r="H9" s="19">
        <f t="shared" si="2"/>
        <v>40.9</v>
      </c>
      <c r="I9" s="19">
        <f t="shared" si="3"/>
        <v>72.6</v>
      </c>
      <c r="J9" s="23">
        <v>1</v>
      </c>
      <c r="K9" s="24" t="s">
        <v>17</v>
      </c>
    </row>
    <row r="10" spans="1:11" s="2" customFormat="1" ht="28.5" customHeight="1">
      <c r="A10" s="15">
        <v>5</v>
      </c>
      <c r="B10" s="16" t="s">
        <v>31</v>
      </c>
      <c r="C10" s="16">
        <v>63.5</v>
      </c>
      <c r="D10" s="16">
        <v>93.5</v>
      </c>
      <c r="E10" s="17">
        <f t="shared" si="0"/>
        <v>157</v>
      </c>
      <c r="F10" s="18">
        <f t="shared" si="1"/>
        <v>31.400000000000002</v>
      </c>
      <c r="G10" s="18">
        <v>81.6</v>
      </c>
      <c r="H10" s="19">
        <f t="shared" si="2"/>
        <v>40.8</v>
      </c>
      <c r="I10" s="19">
        <f t="shared" si="3"/>
        <v>72.2</v>
      </c>
      <c r="J10" s="23">
        <v>3</v>
      </c>
      <c r="K10" s="24" t="s">
        <v>17</v>
      </c>
    </row>
    <row r="11" spans="1:11" s="2" customFormat="1" ht="28.5" customHeight="1">
      <c r="A11" s="15">
        <v>6</v>
      </c>
      <c r="B11" s="16" t="s">
        <v>32</v>
      </c>
      <c r="C11" s="16">
        <v>44.5</v>
      </c>
      <c r="D11" s="16">
        <v>93.5</v>
      </c>
      <c r="E11" s="17">
        <f t="shared" si="0"/>
        <v>138</v>
      </c>
      <c r="F11" s="18">
        <f t="shared" si="1"/>
        <v>27.6</v>
      </c>
      <c r="G11" s="18">
        <v>70.4</v>
      </c>
      <c r="H11" s="19">
        <f t="shared" si="2"/>
        <v>35.2</v>
      </c>
      <c r="I11" s="19">
        <f t="shared" si="3"/>
        <v>62.800000000000004</v>
      </c>
      <c r="J11" s="23"/>
      <c r="K11" s="24"/>
    </row>
    <row r="12" spans="1:11" s="2" customFormat="1" ht="28.5" customHeight="1">
      <c r="A12" s="15">
        <v>7</v>
      </c>
      <c r="B12" s="16" t="s">
        <v>33</v>
      </c>
      <c r="C12" s="16">
        <v>51</v>
      </c>
      <c r="D12" s="16">
        <v>84.5</v>
      </c>
      <c r="E12" s="17">
        <f t="shared" si="0"/>
        <v>135.5</v>
      </c>
      <c r="F12" s="18">
        <f t="shared" si="1"/>
        <v>27.1</v>
      </c>
      <c r="G12" s="18">
        <v>0</v>
      </c>
      <c r="H12" s="19">
        <f t="shared" si="2"/>
        <v>0</v>
      </c>
      <c r="I12" s="19">
        <f t="shared" si="3"/>
        <v>27.1</v>
      </c>
      <c r="J12" s="23"/>
      <c r="K12" s="24"/>
    </row>
    <row r="13" spans="1:11" s="2" customFormat="1" ht="28.5" customHeight="1">
      <c r="A13" s="15">
        <v>8</v>
      </c>
      <c r="B13" s="16" t="s">
        <v>34</v>
      </c>
      <c r="C13" s="16">
        <v>45</v>
      </c>
      <c r="D13" s="16">
        <v>76.5</v>
      </c>
      <c r="E13" s="17">
        <f t="shared" si="0"/>
        <v>121.5</v>
      </c>
      <c r="F13" s="18">
        <f t="shared" si="1"/>
        <v>24.3</v>
      </c>
      <c r="G13" s="18">
        <v>70.4</v>
      </c>
      <c r="H13" s="19">
        <f t="shared" si="2"/>
        <v>35.2</v>
      </c>
      <c r="I13" s="19">
        <f t="shared" si="3"/>
        <v>59.5</v>
      </c>
      <c r="J13" s="23"/>
      <c r="K13" s="24"/>
    </row>
    <row r="14" spans="1:11" s="2" customFormat="1" ht="28.5" customHeight="1">
      <c r="A14" s="15">
        <v>9</v>
      </c>
      <c r="B14" s="16" t="s">
        <v>35</v>
      </c>
      <c r="C14" s="16">
        <v>28.5</v>
      </c>
      <c r="D14" s="16">
        <v>78</v>
      </c>
      <c r="E14" s="17">
        <f t="shared" si="0"/>
        <v>106.5</v>
      </c>
      <c r="F14" s="18">
        <f t="shared" si="1"/>
        <v>21.3</v>
      </c>
      <c r="G14" s="18">
        <v>73</v>
      </c>
      <c r="H14" s="19">
        <f t="shared" si="2"/>
        <v>36.5</v>
      </c>
      <c r="I14" s="19">
        <f t="shared" si="3"/>
        <v>57.8</v>
      </c>
      <c r="J14" s="23"/>
      <c r="K14" s="24"/>
    </row>
  </sheetData>
  <sheetProtection/>
  <autoFilter ref="A5:K14">
    <sortState ref="A6:K14">
      <sortCondition sortBy="value" ref="A6:A14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workbookViewId="0" topLeftCell="A1">
      <selection activeCell="K7" sqref="K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38</v>
      </c>
      <c r="C6" s="26">
        <v>74</v>
      </c>
      <c r="D6" s="16">
        <v>121</v>
      </c>
      <c r="E6" s="17">
        <f>C6+D6</f>
        <v>195</v>
      </c>
      <c r="F6" s="18">
        <f>E6*0.2</f>
        <v>39</v>
      </c>
      <c r="G6" s="18">
        <v>82.2</v>
      </c>
      <c r="H6" s="19">
        <f>G6*0.5</f>
        <v>41.1</v>
      </c>
      <c r="I6" s="19">
        <f>F6+H6</f>
        <v>80.1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25" t="s">
        <v>39</v>
      </c>
      <c r="C7" s="26">
        <v>76</v>
      </c>
      <c r="D7" s="16">
        <v>107.5</v>
      </c>
      <c r="E7" s="17">
        <f>C7+D7</f>
        <v>183.5</v>
      </c>
      <c r="F7" s="18">
        <f>E7*0.2</f>
        <v>36.7</v>
      </c>
      <c r="G7" s="18">
        <v>83.64</v>
      </c>
      <c r="H7" s="19">
        <f>G7*0.5</f>
        <v>41.82</v>
      </c>
      <c r="I7" s="19">
        <f>F7+H7</f>
        <v>78.52000000000001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25" t="s">
        <v>40</v>
      </c>
      <c r="C8" s="26">
        <v>52</v>
      </c>
      <c r="D8" s="16">
        <v>101</v>
      </c>
      <c r="E8" s="17">
        <f>C8+D8</f>
        <v>153</v>
      </c>
      <c r="F8" s="18">
        <f>E8*0.2</f>
        <v>30.6</v>
      </c>
      <c r="G8" s="18">
        <v>77.82</v>
      </c>
      <c r="H8" s="19">
        <f>G8*0.5</f>
        <v>38.91</v>
      </c>
      <c r="I8" s="19">
        <f>F8+H8</f>
        <v>69.50999999999999</v>
      </c>
      <c r="J8" s="23"/>
      <c r="K8" s="24"/>
    </row>
    <row r="9" spans="1:11" s="2" customFormat="1" ht="28.5" customHeight="1">
      <c r="A9" s="15">
        <v>4</v>
      </c>
      <c r="B9" s="25" t="s">
        <v>41</v>
      </c>
      <c r="C9" s="26">
        <v>37.5</v>
      </c>
      <c r="D9" s="16">
        <v>93.5</v>
      </c>
      <c r="E9" s="17">
        <f>C9+D9</f>
        <v>131</v>
      </c>
      <c r="F9" s="18">
        <f>E9*0.2</f>
        <v>26.200000000000003</v>
      </c>
      <c r="G9" s="18">
        <v>76.86</v>
      </c>
      <c r="H9" s="19">
        <f>G9*0.5</f>
        <v>38.43</v>
      </c>
      <c r="I9" s="19">
        <f>F9+H9</f>
        <v>64.63</v>
      </c>
      <c r="J9" s="23"/>
      <c r="K9" s="24"/>
    </row>
  </sheetData>
  <sheetProtection/>
  <autoFilter ref="A5:K9">
    <sortState ref="A6:K9">
      <sortCondition descending="1" sortBy="value" ref="I6:I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workbookViewId="0" topLeftCell="A1">
      <selection activeCell="K8" sqref="K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44</v>
      </c>
      <c r="C6" s="16">
        <v>77.5</v>
      </c>
      <c r="D6" s="16">
        <v>109.5</v>
      </c>
      <c r="E6" s="17">
        <f aca="true" t="shared" si="0" ref="E6:E11">C6+D6</f>
        <v>187</v>
      </c>
      <c r="F6" s="18">
        <f aca="true" t="shared" si="1" ref="F6:F11">E6*0.2</f>
        <v>37.4</v>
      </c>
      <c r="G6" s="18">
        <v>81.58</v>
      </c>
      <c r="H6" s="19">
        <f aca="true" t="shared" si="2" ref="H6:H11">G6*0.5</f>
        <v>40.79</v>
      </c>
      <c r="I6" s="19">
        <f aca="true" t="shared" si="3" ref="I6:I11">F6+H6</f>
        <v>78.19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16" t="s">
        <v>45</v>
      </c>
      <c r="C7" s="16">
        <v>59.5</v>
      </c>
      <c r="D7" s="16">
        <v>118</v>
      </c>
      <c r="E7" s="17">
        <f t="shared" si="0"/>
        <v>177.5</v>
      </c>
      <c r="F7" s="18">
        <f t="shared" si="1"/>
        <v>35.5</v>
      </c>
      <c r="G7" s="18">
        <v>79.8</v>
      </c>
      <c r="H7" s="19">
        <f t="shared" si="2"/>
        <v>39.9</v>
      </c>
      <c r="I7" s="19">
        <f t="shared" si="3"/>
        <v>75.4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16" t="s">
        <v>46</v>
      </c>
      <c r="C8" s="16">
        <v>65</v>
      </c>
      <c r="D8" s="16">
        <v>101.5</v>
      </c>
      <c r="E8" s="17">
        <f t="shared" si="0"/>
        <v>166.5</v>
      </c>
      <c r="F8" s="18">
        <f t="shared" si="1"/>
        <v>33.300000000000004</v>
      </c>
      <c r="G8" s="18">
        <v>79.6</v>
      </c>
      <c r="H8" s="19">
        <f t="shared" si="2"/>
        <v>39.8</v>
      </c>
      <c r="I8" s="19">
        <f t="shared" si="3"/>
        <v>73.1</v>
      </c>
      <c r="J8" s="23">
        <v>3</v>
      </c>
      <c r="K8" s="24" t="s">
        <v>17</v>
      </c>
    </row>
    <row r="9" spans="1:11" s="2" customFormat="1" ht="28.5" customHeight="1">
      <c r="A9" s="15">
        <v>4</v>
      </c>
      <c r="B9" s="16" t="s">
        <v>47</v>
      </c>
      <c r="C9" s="16">
        <v>59.5</v>
      </c>
      <c r="D9" s="16">
        <v>100.5</v>
      </c>
      <c r="E9" s="17">
        <f t="shared" si="0"/>
        <v>160</v>
      </c>
      <c r="F9" s="18">
        <f t="shared" si="1"/>
        <v>32</v>
      </c>
      <c r="G9" s="18">
        <v>80.86</v>
      </c>
      <c r="H9" s="19">
        <f t="shared" si="2"/>
        <v>40.43</v>
      </c>
      <c r="I9" s="19">
        <f t="shared" si="3"/>
        <v>72.43</v>
      </c>
      <c r="J9" s="23"/>
      <c r="K9" s="24"/>
    </row>
    <row r="10" spans="1:11" s="2" customFormat="1" ht="28.5" customHeight="1">
      <c r="A10" s="15">
        <v>5</v>
      </c>
      <c r="B10" s="16" t="s">
        <v>48</v>
      </c>
      <c r="C10" s="16">
        <v>36</v>
      </c>
      <c r="D10" s="16">
        <v>112</v>
      </c>
      <c r="E10" s="17">
        <f t="shared" si="0"/>
        <v>148</v>
      </c>
      <c r="F10" s="18">
        <f t="shared" si="1"/>
        <v>29.6</v>
      </c>
      <c r="G10" s="18">
        <v>73.96</v>
      </c>
      <c r="H10" s="19">
        <f t="shared" si="2"/>
        <v>36.98</v>
      </c>
      <c r="I10" s="19">
        <f t="shared" si="3"/>
        <v>66.58</v>
      </c>
      <c r="J10" s="23"/>
      <c r="K10" s="24"/>
    </row>
    <row r="11" spans="1:11" s="2" customFormat="1" ht="28.5" customHeight="1">
      <c r="A11" s="15">
        <v>6</v>
      </c>
      <c r="B11" s="16" t="s">
        <v>49</v>
      </c>
      <c r="C11" s="16">
        <v>55.5</v>
      </c>
      <c r="D11" s="16">
        <v>84</v>
      </c>
      <c r="E11" s="17">
        <f t="shared" si="0"/>
        <v>139.5</v>
      </c>
      <c r="F11" s="18">
        <f t="shared" si="1"/>
        <v>27.900000000000002</v>
      </c>
      <c r="G11" s="18">
        <v>0</v>
      </c>
      <c r="H11" s="19">
        <f t="shared" si="2"/>
        <v>0</v>
      </c>
      <c r="I11" s="19">
        <f t="shared" si="3"/>
        <v>27.900000000000002</v>
      </c>
      <c r="J11" s="23"/>
      <c r="K11" s="24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="145" zoomScaleNormal="145" workbookViewId="0" topLeftCell="A1">
      <selection activeCell="K7" sqref="K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51</v>
      </c>
      <c r="C6" s="16">
        <v>77</v>
      </c>
      <c r="D6" s="16">
        <v>117.5</v>
      </c>
      <c r="E6" s="17">
        <f>C6+D6</f>
        <v>194.5</v>
      </c>
      <c r="F6" s="18">
        <f>E6*0.2</f>
        <v>38.900000000000006</v>
      </c>
      <c r="G6" s="18">
        <v>81.82</v>
      </c>
      <c r="H6" s="19">
        <f>G6*0.5</f>
        <v>40.91</v>
      </c>
      <c r="I6" s="19">
        <f>F6+H6</f>
        <v>79.81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25" t="s">
        <v>52</v>
      </c>
      <c r="C7" s="16">
        <v>60.5</v>
      </c>
      <c r="D7" s="16">
        <v>124</v>
      </c>
      <c r="E7" s="17">
        <f>C7+D7</f>
        <v>184.5</v>
      </c>
      <c r="F7" s="18">
        <f>E7*0.2</f>
        <v>36.9</v>
      </c>
      <c r="G7" s="18">
        <v>80.04</v>
      </c>
      <c r="H7" s="19">
        <f>G7*0.5</f>
        <v>40.02</v>
      </c>
      <c r="I7" s="19">
        <f>F7+H7</f>
        <v>76.92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25" t="s">
        <v>53</v>
      </c>
      <c r="C8" s="16">
        <v>39</v>
      </c>
      <c r="D8" s="16">
        <v>116.5</v>
      </c>
      <c r="E8" s="17">
        <f>C8+D8</f>
        <v>155.5</v>
      </c>
      <c r="F8" s="18">
        <f>E8*0.2</f>
        <v>31.1</v>
      </c>
      <c r="G8" s="18">
        <v>0</v>
      </c>
      <c r="H8" s="19">
        <f>G8*0.5</f>
        <v>0</v>
      </c>
      <c r="I8" s="19">
        <f>F8+H8</f>
        <v>31.1</v>
      </c>
      <c r="J8" s="23"/>
      <c r="K8" s="24"/>
    </row>
    <row r="9" spans="1:11" s="2" customFormat="1" ht="28.5" customHeight="1">
      <c r="A9" s="15">
        <v>4</v>
      </c>
      <c r="B9" s="25" t="s">
        <v>54</v>
      </c>
      <c r="C9" s="16">
        <v>53</v>
      </c>
      <c r="D9" s="16">
        <v>102.5</v>
      </c>
      <c r="E9" s="17">
        <f>C9+D9</f>
        <v>155.5</v>
      </c>
      <c r="F9" s="18">
        <f>E9*0.2</f>
        <v>31.1</v>
      </c>
      <c r="G9" s="18">
        <v>78.34</v>
      </c>
      <c r="H9" s="19">
        <f>G9*0.5</f>
        <v>39.17</v>
      </c>
      <c r="I9" s="19">
        <f>F9+H9</f>
        <v>70.27000000000001</v>
      </c>
      <c r="J9" s="23"/>
      <c r="K9" s="24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workbookViewId="0" topLeftCell="A1">
      <selection activeCell="K8" sqref="K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25" t="s">
        <v>56</v>
      </c>
      <c r="C6" s="16">
        <v>82</v>
      </c>
      <c r="D6" s="16">
        <v>126</v>
      </c>
      <c r="E6" s="17">
        <f>C6+D6</f>
        <v>208</v>
      </c>
      <c r="F6" s="18">
        <f>E6*0.2</f>
        <v>41.6</v>
      </c>
      <c r="G6" s="18">
        <v>80.42</v>
      </c>
      <c r="H6" s="19">
        <f>G6*0.5</f>
        <v>40.21</v>
      </c>
      <c r="I6" s="19">
        <f>F6+H6</f>
        <v>81.81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25" t="s">
        <v>57</v>
      </c>
      <c r="C7" s="16">
        <v>77</v>
      </c>
      <c r="D7" s="16">
        <v>117.5</v>
      </c>
      <c r="E7" s="17">
        <f>C7+D7</f>
        <v>194.5</v>
      </c>
      <c r="F7" s="18">
        <f>E7*0.2</f>
        <v>38.900000000000006</v>
      </c>
      <c r="G7" s="18">
        <v>81.78</v>
      </c>
      <c r="H7" s="19">
        <f>G7*0.5</f>
        <v>40.89</v>
      </c>
      <c r="I7" s="19">
        <f>F7+H7</f>
        <v>79.79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25" t="s">
        <v>58</v>
      </c>
      <c r="C8" s="16">
        <v>47.5</v>
      </c>
      <c r="D8" s="16">
        <v>118.5</v>
      </c>
      <c r="E8" s="17">
        <f>C8+D8</f>
        <v>166</v>
      </c>
      <c r="F8" s="18">
        <f>E8*0.2</f>
        <v>33.2</v>
      </c>
      <c r="G8" s="18">
        <v>80.4</v>
      </c>
      <c r="H8" s="19">
        <f>G8*0.5</f>
        <v>40.2</v>
      </c>
      <c r="I8" s="19">
        <f>F8+H8</f>
        <v>73.4</v>
      </c>
      <c r="J8" s="23">
        <v>3</v>
      </c>
      <c r="K8" s="24" t="s">
        <v>17</v>
      </c>
    </row>
    <row r="9" spans="1:11" s="2" customFormat="1" ht="28.5" customHeight="1">
      <c r="A9" s="15">
        <v>4</v>
      </c>
      <c r="B9" s="25" t="s">
        <v>59</v>
      </c>
      <c r="C9" s="16">
        <v>50.5</v>
      </c>
      <c r="D9" s="16">
        <v>104.5</v>
      </c>
      <c r="E9" s="17">
        <f>C9+D9</f>
        <v>155</v>
      </c>
      <c r="F9" s="18">
        <f>E9*0.2</f>
        <v>31</v>
      </c>
      <c r="G9" s="18">
        <v>83</v>
      </c>
      <c r="H9" s="19">
        <f>G9*0.5</f>
        <v>41.5</v>
      </c>
      <c r="I9" s="19">
        <f>F9+H9</f>
        <v>72.5</v>
      </c>
      <c r="J9" s="23"/>
      <c r="K9" s="24"/>
    </row>
    <row r="10" spans="1:11" s="2" customFormat="1" ht="28.5" customHeight="1">
      <c r="A10" s="15">
        <v>5</v>
      </c>
      <c r="B10" s="25" t="s">
        <v>60</v>
      </c>
      <c r="C10" s="16">
        <v>44</v>
      </c>
      <c r="D10" s="16">
        <v>110.5</v>
      </c>
      <c r="E10" s="17">
        <f>C10+D10</f>
        <v>154.5</v>
      </c>
      <c r="F10" s="18">
        <f>E10*0.2</f>
        <v>30.900000000000002</v>
      </c>
      <c r="G10" s="18">
        <v>78.42</v>
      </c>
      <c r="H10" s="19">
        <f>G10*0.5</f>
        <v>39.21</v>
      </c>
      <c r="I10" s="19">
        <f>F10+H10</f>
        <v>70.11</v>
      </c>
      <c r="J10" s="23"/>
      <c r="K10" s="24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5118055555555555" right="0.5118055555555555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workbookViewId="0" topLeftCell="A1">
      <selection activeCell="L5" sqref="L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62</v>
      </c>
      <c r="C6" s="16">
        <v>78</v>
      </c>
      <c r="D6" s="16">
        <v>119.5</v>
      </c>
      <c r="E6" s="17">
        <f>C6+D6</f>
        <v>197.5</v>
      </c>
      <c r="F6" s="18">
        <f>E6*0.2</f>
        <v>39.5</v>
      </c>
      <c r="G6" s="18">
        <v>81.8</v>
      </c>
      <c r="H6" s="19">
        <f>G6*0.5</f>
        <v>40.9</v>
      </c>
      <c r="I6" s="19">
        <f>F6+H6</f>
        <v>80.4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16" t="s">
        <v>63</v>
      </c>
      <c r="C7" s="16">
        <v>59.5</v>
      </c>
      <c r="D7" s="16">
        <v>121.5</v>
      </c>
      <c r="E7" s="17">
        <f>C7+D7</f>
        <v>181</v>
      </c>
      <c r="F7" s="18">
        <f>E7*0.2</f>
        <v>36.2</v>
      </c>
      <c r="G7" s="18">
        <v>79.6</v>
      </c>
      <c r="H7" s="19">
        <f>G7*0.5</f>
        <v>39.8</v>
      </c>
      <c r="I7" s="19">
        <f>F7+H7</f>
        <v>76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16" t="s">
        <v>64</v>
      </c>
      <c r="C8" s="16">
        <v>56</v>
      </c>
      <c r="D8" s="16">
        <v>118</v>
      </c>
      <c r="E8" s="17">
        <f>C8+D8</f>
        <v>174</v>
      </c>
      <c r="F8" s="18">
        <f>E8*0.2</f>
        <v>34.800000000000004</v>
      </c>
      <c r="G8" s="18">
        <v>81.2</v>
      </c>
      <c r="H8" s="19">
        <f>G8*0.5</f>
        <v>40.6</v>
      </c>
      <c r="I8" s="19">
        <f>F8+H8</f>
        <v>75.4</v>
      </c>
      <c r="J8" s="23"/>
      <c r="K8" s="24"/>
    </row>
    <row r="9" spans="1:11" s="2" customFormat="1" ht="28.5" customHeight="1">
      <c r="A9" s="15">
        <v>4</v>
      </c>
      <c r="B9" s="16" t="s">
        <v>65</v>
      </c>
      <c r="C9" s="16">
        <v>49</v>
      </c>
      <c r="D9" s="16">
        <v>116</v>
      </c>
      <c r="E9" s="17">
        <f>C9+D9</f>
        <v>165</v>
      </c>
      <c r="F9" s="18">
        <f>E9*0.2</f>
        <v>33</v>
      </c>
      <c r="G9" s="18">
        <v>80.4</v>
      </c>
      <c r="H9" s="19">
        <f>G9*0.5</f>
        <v>40.2</v>
      </c>
      <c r="I9" s="19">
        <f>F9+H9</f>
        <v>73.2</v>
      </c>
      <c r="J9" s="23"/>
      <c r="K9" s="24"/>
    </row>
    <row r="10" spans="1:11" s="2" customFormat="1" ht="28.5" customHeight="1">
      <c r="A10" s="15">
        <v>5</v>
      </c>
      <c r="B10" s="16" t="s">
        <v>66</v>
      </c>
      <c r="C10" s="16">
        <v>38</v>
      </c>
      <c r="D10" s="16">
        <v>107.5</v>
      </c>
      <c r="E10" s="17">
        <f>C10+D10</f>
        <v>145.5</v>
      </c>
      <c r="F10" s="18">
        <f>E10*0.2</f>
        <v>29.1</v>
      </c>
      <c r="G10" s="18">
        <v>78.4</v>
      </c>
      <c r="H10" s="19">
        <f>G10*0.5</f>
        <v>39.2</v>
      </c>
      <c r="I10" s="19">
        <f>F10+H10</f>
        <v>68.30000000000001</v>
      </c>
      <c r="J10" s="23"/>
      <c r="K10" s="24"/>
    </row>
  </sheetData>
  <sheetProtection/>
  <autoFilter ref="A5:K10">
    <sortState ref="A6:K10">
      <sortCondition descending="1" sortBy="value" ref="I6:I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130" zoomScaleNormal="130" workbookViewId="0" topLeftCell="A1">
      <selection activeCell="I20" sqref="I2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68</v>
      </c>
      <c r="C6" s="16">
        <v>78</v>
      </c>
      <c r="D6" s="16">
        <v>120</v>
      </c>
      <c r="E6" s="17">
        <f aca="true" t="shared" si="0" ref="E6:E13">C6+D6</f>
        <v>198</v>
      </c>
      <c r="F6" s="18">
        <f aca="true" t="shared" si="1" ref="F6:F13">E6*0.2</f>
        <v>39.6</v>
      </c>
      <c r="G6" s="18">
        <v>82.4</v>
      </c>
      <c r="H6" s="19">
        <f aca="true" t="shared" si="2" ref="H6:H13">G6*0.5</f>
        <v>41.2</v>
      </c>
      <c r="I6" s="19">
        <f aca="true" t="shared" si="3" ref="I6:I13">F6+H6</f>
        <v>80.80000000000001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16" t="s">
        <v>69</v>
      </c>
      <c r="C7" s="16">
        <v>81.5</v>
      </c>
      <c r="D7" s="16">
        <v>110</v>
      </c>
      <c r="E7" s="17">
        <f t="shared" si="0"/>
        <v>191.5</v>
      </c>
      <c r="F7" s="18">
        <f t="shared" si="1"/>
        <v>38.300000000000004</v>
      </c>
      <c r="G7" s="18">
        <v>80.6</v>
      </c>
      <c r="H7" s="19">
        <f t="shared" si="2"/>
        <v>40.3</v>
      </c>
      <c r="I7" s="19">
        <f t="shared" si="3"/>
        <v>78.6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16" t="s">
        <v>70</v>
      </c>
      <c r="C8" s="16">
        <v>79.5</v>
      </c>
      <c r="D8" s="16">
        <v>104.5</v>
      </c>
      <c r="E8" s="17">
        <f t="shared" si="0"/>
        <v>184</v>
      </c>
      <c r="F8" s="18">
        <f t="shared" si="1"/>
        <v>36.800000000000004</v>
      </c>
      <c r="G8" s="18">
        <v>78</v>
      </c>
      <c r="H8" s="19">
        <f t="shared" si="2"/>
        <v>39</v>
      </c>
      <c r="I8" s="19">
        <f t="shared" si="3"/>
        <v>75.80000000000001</v>
      </c>
      <c r="J8" s="23">
        <v>3</v>
      </c>
      <c r="K8" s="24" t="s">
        <v>17</v>
      </c>
    </row>
    <row r="9" spans="1:11" s="2" customFormat="1" ht="28.5" customHeight="1">
      <c r="A9" s="15">
        <v>4</v>
      </c>
      <c r="B9" s="16" t="s">
        <v>71</v>
      </c>
      <c r="C9" s="16">
        <v>64.5</v>
      </c>
      <c r="D9" s="16">
        <v>106</v>
      </c>
      <c r="E9" s="17">
        <f t="shared" si="0"/>
        <v>170.5</v>
      </c>
      <c r="F9" s="18">
        <f t="shared" si="1"/>
        <v>34.1</v>
      </c>
      <c r="G9" s="18">
        <v>76.6</v>
      </c>
      <c r="H9" s="19">
        <f t="shared" si="2"/>
        <v>38.3</v>
      </c>
      <c r="I9" s="19">
        <f t="shared" si="3"/>
        <v>72.4</v>
      </c>
      <c r="J9" s="23"/>
      <c r="K9" s="24"/>
    </row>
    <row r="10" spans="1:11" s="2" customFormat="1" ht="28.5" customHeight="1">
      <c r="A10" s="15">
        <v>5</v>
      </c>
      <c r="B10" s="16" t="s">
        <v>72</v>
      </c>
      <c r="C10" s="16">
        <v>64</v>
      </c>
      <c r="D10" s="16">
        <v>104.5</v>
      </c>
      <c r="E10" s="17">
        <f t="shared" si="0"/>
        <v>168.5</v>
      </c>
      <c r="F10" s="18">
        <f t="shared" si="1"/>
        <v>33.7</v>
      </c>
      <c r="G10" s="18">
        <v>74.4</v>
      </c>
      <c r="H10" s="19">
        <f t="shared" si="2"/>
        <v>37.2</v>
      </c>
      <c r="I10" s="19">
        <f t="shared" si="3"/>
        <v>70.9</v>
      </c>
      <c r="J10" s="23"/>
      <c r="K10" s="24"/>
    </row>
    <row r="11" spans="1:11" s="2" customFormat="1" ht="28.5" customHeight="1">
      <c r="A11" s="15">
        <v>6</v>
      </c>
      <c r="B11" s="16" t="s">
        <v>73</v>
      </c>
      <c r="C11" s="16">
        <v>52</v>
      </c>
      <c r="D11" s="16">
        <v>114.5</v>
      </c>
      <c r="E11" s="17">
        <f t="shared" si="0"/>
        <v>166.5</v>
      </c>
      <c r="F11" s="18">
        <f t="shared" si="1"/>
        <v>33.300000000000004</v>
      </c>
      <c r="G11" s="18">
        <v>80</v>
      </c>
      <c r="H11" s="19">
        <f t="shared" si="2"/>
        <v>40</v>
      </c>
      <c r="I11" s="19">
        <f t="shared" si="3"/>
        <v>73.30000000000001</v>
      </c>
      <c r="J11" s="23"/>
      <c r="K11" s="24"/>
    </row>
    <row r="12" spans="1:11" s="2" customFormat="1" ht="28.5" customHeight="1">
      <c r="A12" s="15">
        <v>7</v>
      </c>
      <c r="B12" s="16" t="s">
        <v>74</v>
      </c>
      <c r="C12" s="16">
        <v>51.5</v>
      </c>
      <c r="D12" s="16">
        <v>115</v>
      </c>
      <c r="E12" s="17">
        <f t="shared" si="0"/>
        <v>166.5</v>
      </c>
      <c r="F12" s="18">
        <f t="shared" si="1"/>
        <v>33.300000000000004</v>
      </c>
      <c r="G12" s="18">
        <v>79.2</v>
      </c>
      <c r="H12" s="19">
        <f t="shared" si="2"/>
        <v>39.6</v>
      </c>
      <c r="I12" s="19">
        <f t="shared" si="3"/>
        <v>72.9</v>
      </c>
      <c r="J12" s="23"/>
      <c r="K12" s="24"/>
    </row>
    <row r="13" spans="1:11" s="2" customFormat="1" ht="28.5" customHeight="1">
      <c r="A13" s="15">
        <v>8</v>
      </c>
      <c r="B13" s="16" t="s">
        <v>75</v>
      </c>
      <c r="C13" s="16">
        <v>46.5</v>
      </c>
      <c r="D13" s="16">
        <v>110.5</v>
      </c>
      <c r="E13" s="17">
        <f t="shared" si="0"/>
        <v>157</v>
      </c>
      <c r="F13" s="18">
        <f t="shared" si="1"/>
        <v>31.400000000000002</v>
      </c>
      <c r="G13" s="18">
        <v>72.2</v>
      </c>
      <c r="H13" s="19">
        <f t="shared" si="2"/>
        <v>36.1</v>
      </c>
      <c r="I13" s="19">
        <f t="shared" si="3"/>
        <v>67.5</v>
      </c>
      <c r="J13" s="23"/>
      <c r="K13" s="24"/>
    </row>
  </sheetData>
  <sheetProtection/>
  <autoFilter ref="A5:K13">
    <sortState ref="A6:K13">
      <sortCondition sortBy="value" ref="A6:A13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20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1"/>
      <c r="K5" s="22"/>
    </row>
    <row r="6" spans="1:11" s="2" customFormat="1" ht="28.5" customHeight="1">
      <c r="A6" s="15">
        <v>1</v>
      </c>
      <c r="B6" s="16" t="s">
        <v>77</v>
      </c>
      <c r="C6" s="16">
        <v>83</v>
      </c>
      <c r="D6" s="16">
        <v>132</v>
      </c>
      <c r="E6" s="17">
        <f>C6+D6</f>
        <v>215</v>
      </c>
      <c r="F6" s="18">
        <f>E6*0.2</f>
        <v>43</v>
      </c>
      <c r="G6" s="18">
        <v>79.2</v>
      </c>
      <c r="H6" s="19">
        <f>G6*0.5</f>
        <v>39.6</v>
      </c>
      <c r="I6" s="19">
        <f>F6+H6</f>
        <v>82.6</v>
      </c>
      <c r="J6" s="23">
        <v>1</v>
      </c>
      <c r="K6" s="24" t="s">
        <v>17</v>
      </c>
    </row>
    <row r="7" spans="1:11" s="2" customFormat="1" ht="28.5" customHeight="1">
      <c r="A7" s="15">
        <v>2</v>
      </c>
      <c r="B7" s="16" t="s">
        <v>78</v>
      </c>
      <c r="C7" s="16">
        <v>66</v>
      </c>
      <c r="D7" s="16">
        <v>123.5</v>
      </c>
      <c r="E7" s="17">
        <f>C7+D7</f>
        <v>189.5</v>
      </c>
      <c r="F7" s="18">
        <f>E7*0.2</f>
        <v>37.9</v>
      </c>
      <c r="G7" s="18">
        <v>80.8</v>
      </c>
      <c r="H7" s="19">
        <f>G7*0.5</f>
        <v>40.4</v>
      </c>
      <c r="I7" s="19">
        <f>F7+H7</f>
        <v>78.3</v>
      </c>
      <c r="J7" s="23">
        <v>2</v>
      </c>
      <c r="K7" s="24" t="s">
        <v>17</v>
      </c>
    </row>
    <row r="8" spans="1:11" s="2" customFormat="1" ht="28.5" customHeight="1">
      <c r="A8" s="15">
        <v>3</v>
      </c>
      <c r="B8" s="16" t="s">
        <v>79</v>
      </c>
      <c r="C8" s="16">
        <v>60</v>
      </c>
      <c r="D8" s="16">
        <v>129</v>
      </c>
      <c r="E8" s="17">
        <f>C8+D8</f>
        <v>189</v>
      </c>
      <c r="F8" s="18">
        <f>E8*0.2</f>
        <v>37.800000000000004</v>
      </c>
      <c r="G8" s="18">
        <v>79.2</v>
      </c>
      <c r="H8" s="19">
        <f>G8*0.5</f>
        <v>39.6</v>
      </c>
      <c r="I8" s="19">
        <f>F8+H8</f>
        <v>77.4</v>
      </c>
      <c r="J8" s="23"/>
      <c r="K8" s="24"/>
    </row>
    <row r="9" spans="1:11" s="2" customFormat="1" ht="28.5" customHeight="1">
      <c r="A9" s="15">
        <v>4</v>
      </c>
      <c r="B9" s="16" t="s">
        <v>80</v>
      </c>
      <c r="C9" s="16">
        <v>63.5</v>
      </c>
      <c r="D9" s="16">
        <v>125</v>
      </c>
      <c r="E9" s="17">
        <f>C9+D9</f>
        <v>188.5</v>
      </c>
      <c r="F9" s="18">
        <f>E9*0.2</f>
        <v>37.7</v>
      </c>
      <c r="G9" s="18">
        <v>80.2</v>
      </c>
      <c r="H9" s="19">
        <f>G9*0.5</f>
        <v>40.1</v>
      </c>
      <c r="I9" s="19">
        <f>F9+H9</f>
        <v>77.80000000000001</v>
      </c>
      <c r="J9" s="23"/>
      <c r="K9" s="24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ovo</cp:lastModifiedBy>
  <cp:lastPrinted>2022-07-26T12:00:46Z</cp:lastPrinted>
  <dcterms:created xsi:type="dcterms:W3CDTF">2020-08-12T00:19:00Z</dcterms:created>
  <dcterms:modified xsi:type="dcterms:W3CDTF">2023-07-03T01:10:18Z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765C571AB01142A7B6DA9AC304AF7BF8_13</vt:lpwstr>
  </property>
</Properties>
</file>