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一览表" sheetId="13" r:id="rId1"/>
  </sheets>
  <calcPr calcId="144525"/>
</workbook>
</file>

<file path=xl/sharedStrings.xml><?xml version="1.0" encoding="utf-8"?>
<sst xmlns="http://schemas.openxmlformats.org/spreadsheetml/2006/main" count="106" uniqueCount="87">
  <si>
    <t>临泉县2020年引进县外在编在职优秀教师分学校分学科设岗情况一览表</t>
  </si>
  <si>
    <t>单位</t>
  </si>
  <si>
    <t>设岗    总数</t>
  </si>
  <si>
    <t>高中</t>
  </si>
  <si>
    <t>初中</t>
  </si>
  <si>
    <t>小学</t>
  </si>
  <si>
    <t>学前</t>
  </si>
  <si>
    <t>小计</t>
  </si>
  <si>
    <t>政治</t>
  </si>
  <si>
    <t>语文</t>
  </si>
  <si>
    <t>数学</t>
  </si>
  <si>
    <t>英语</t>
  </si>
  <si>
    <t>历史</t>
  </si>
  <si>
    <t>地理</t>
  </si>
  <si>
    <t>物理</t>
  </si>
  <si>
    <t>化学</t>
  </si>
  <si>
    <t>生物</t>
  </si>
  <si>
    <t>大文</t>
  </si>
  <si>
    <t>大理</t>
  </si>
  <si>
    <t>体育</t>
  </si>
  <si>
    <t>音乐</t>
  </si>
  <si>
    <t>美术</t>
  </si>
  <si>
    <t>信息</t>
  </si>
  <si>
    <t>幼儿</t>
  </si>
  <si>
    <t>申报合计（农村）</t>
  </si>
  <si>
    <t>申报合计（县城）</t>
  </si>
  <si>
    <t>设岗合计</t>
  </si>
  <si>
    <t>临泉一中</t>
  </si>
  <si>
    <t>临泉二中</t>
  </si>
  <si>
    <t>实验中学</t>
  </si>
  <si>
    <t>皖北经济技术学校</t>
  </si>
  <si>
    <t>临泉三中</t>
  </si>
  <si>
    <t>语文1历史1</t>
  </si>
  <si>
    <t>物理1数学1</t>
  </si>
  <si>
    <t>英语1</t>
  </si>
  <si>
    <t>临泉四中</t>
  </si>
  <si>
    <t>语文1</t>
  </si>
  <si>
    <t>物理1化学1</t>
  </si>
  <si>
    <t>临泉五中</t>
  </si>
  <si>
    <t>数学1化学1</t>
  </si>
  <si>
    <t>体育1</t>
  </si>
  <si>
    <t>临泉六中</t>
  </si>
  <si>
    <t>生物1化学1</t>
  </si>
  <si>
    <t>临泉七中</t>
  </si>
  <si>
    <t>临泉八中</t>
  </si>
  <si>
    <t>化学1</t>
  </si>
  <si>
    <t>临泉九中</t>
  </si>
  <si>
    <t>兴业路学校</t>
  </si>
  <si>
    <t>城关街道中心学校</t>
  </si>
  <si>
    <t>城南街道中心学校</t>
  </si>
  <si>
    <t>城关街道张营中心校</t>
  </si>
  <si>
    <t>田桥街道中心校</t>
  </si>
  <si>
    <t>邢塘街道中心校</t>
  </si>
  <si>
    <t>城东街道中心校</t>
  </si>
  <si>
    <t>城区小计</t>
  </si>
  <si>
    <t>单桥镇中心校</t>
  </si>
  <si>
    <t>数学1</t>
  </si>
  <si>
    <t>杨桥镇中心校</t>
  </si>
  <si>
    <t>谭棚镇中心校</t>
  </si>
  <si>
    <t>白庙镇中心校</t>
  </si>
  <si>
    <t>韦寨镇中心校</t>
  </si>
  <si>
    <t>长官镇中心校</t>
  </si>
  <si>
    <t>黄岭镇中心校</t>
  </si>
  <si>
    <t>张集中学</t>
  </si>
  <si>
    <t>范集乡中心校</t>
  </si>
  <si>
    <t>迎仙镇中心校</t>
  </si>
  <si>
    <t>高塘乡中心校</t>
  </si>
  <si>
    <t>杨小街镇中心校</t>
  </si>
  <si>
    <t>鲖城镇中心校</t>
  </si>
  <si>
    <t>瓦店镇中心校</t>
  </si>
  <si>
    <t>吕寨镇中心校</t>
  </si>
  <si>
    <t>老集镇中心校</t>
  </si>
  <si>
    <t>滑集镇中心校</t>
  </si>
  <si>
    <t>滑集中学</t>
  </si>
  <si>
    <t>宋集镇中心校</t>
  </si>
  <si>
    <t>张新镇中心校</t>
  </si>
  <si>
    <t>姜寨镇中心校</t>
  </si>
  <si>
    <t>关庙镇中心校</t>
  </si>
  <si>
    <t>庞营乡中心校</t>
  </si>
  <si>
    <t>庙岔镇中心校</t>
  </si>
  <si>
    <t>陈集镇中心校</t>
  </si>
  <si>
    <t>艾亭镇中心校</t>
  </si>
  <si>
    <t>陶老乡中心校</t>
  </si>
  <si>
    <t>谢集乡中心校</t>
  </si>
  <si>
    <t>土陂乡中心校</t>
  </si>
  <si>
    <t>农村小计</t>
  </si>
  <si>
    <t>注：大文大理岗位，除明确具体学科外，其他仍只限大文大理。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</si>
</sst>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20"/>
      <name val="方正大标宋简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21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26" fillId="30" borderId="14" applyNumberFormat="0" applyAlignment="0" applyProtection="0">
      <alignment vertical="center"/>
    </xf>
    <xf numFmtId="0" fontId="20" fillId="30" borderId="7" applyNumberFormat="0" applyAlignment="0" applyProtection="0">
      <alignment vertical="center"/>
    </xf>
    <xf numFmtId="0" fontId="17" fillId="29" borderId="9" applyNumberFormat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5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32" applyFont="1" applyFill="1" applyAlignment="1">
      <alignment horizontal="center" vertical="center"/>
    </xf>
    <xf numFmtId="0" fontId="2" fillId="2" borderId="0" xfId="32" applyFont="1" applyFill="1" applyAlignment="1">
      <alignment horizontal="center" vertical="center"/>
    </xf>
    <xf numFmtId="0" fontId="3" fillId="2" borderId="0" xfId="54" applyFont="1" applyFill="1" applyBorder="1" applyAlignment="1">
      <alignment vertical="center"/>
    </xf>
    <xf numFmtId="0" fontId="3" fillId="2" borderId="0" xfId="0" applyFont="1" applyFill="1">
      <alignment vertical="center"/>
    </xf>
    <xf numFmtId="0" fontId="4" fillId="2" borderId="0" xfId="32" applyFont="1" applyFill="1" applyAlignment="1">
      <alignment horizontal="center" vertical="center"/>
    </xf>
    <xf numFmtId="0" fontId="4" fillId="2" borderId="0" xfId="32" applyFont="1" applyFill="1" applyBorder="1" applyAlignment="1">
      <alignment horizontal="center" vertical="center"/>
    </xf>
    <xf numFmtId="0" fontId="4" fillId="2" borderId="1" xfId="32" applyFont="1" applyFill="1" applyBorder="1" applyAlignment="1">
      <alignment horizontal="center" vertical="center"/>
    </xf>
    <xf numFmtId="0" fontId="4" fillId="2" borderId="2" xfId="32" applyFont="1" applyFill="1" applyBorder="1" applyAlignment="1">
      <alignment horizontal="center" vertical="center"/>
    </xf>
    <xf numFmtId="0" fontId="1" fillId="2" borderId="3" xfId="32" applyNumberFormat="1" applyFont="1" applyFill="1" applyBorder="1" applyAlignment="1">
      <alignment horizontal="center" vertical="center" wrapText="1"/>
    </xf>
    <xf numFmtId="0" fontId="5" fillId="2" borderId="3" xfId="32" applyNumberFormat="1" applyFont="1" applyFill="1" applyBorder="1" applyAlignment="1">
      <alignment horizontal="center" vertical="center" wrapText="1"/>
    </xf>
    <xf numFmtId="0" fontId="2" fillId="2" borderId="3" xfId="32" applyNumberFormat="1" applyFont="1" applyFill="1" applyBorder="1" applyAlignment="1">
      <alignment horizontal="center" vertical="center"/>
    </xf>
    <xf numFmtId="0" fontId="6" fillId="2" borderId="3" xfId="37" applyNumberFormat="1" applyFont="1" applyFill="1" applyBorder="1" applyAlignment="1">
      <alignment horizontal="center" vertical="center" shrinkToFit="1"/>
    </xf>
    <xf numFmtId="0" fontId="6" fillId="2" borderId="3" xfId="32" applyNumberFormat="1" applyFont="1" applyFill="1" applyBorder="1" applyAlignment="1">
      <alignment horizontal="center" vertical="center" wrapText="1"/>
    </xf>
    <xf numFmtId="0" fontId="1" fillId="2" borderId="3" xfId="32" applyNumberFormat="1" applyFont="1" applyFill="1" applyBorder="1" applyAlignment="1">
      <alignment horizontal="center" vertical="center"/>
    </xf>
    <xf numFmtId="0" fontId="5" fillId="2" borderId="3" xfId="37" applyNumberFormat="1" applyFont="1" applyFill="1" applyBorder="1" applyAlignment="1">
      <alignment horizontal="center" vertical="center"/>
    </xf>
    <xf numFmtId="0" fontId="1" fillId="2" borderId="3" xfId="32" applyNumberFormat="1" applyFont="1" applyFill="1" applyBorder="1" applyAlignment="1">
      <alignment horizontal="center" vertical="center" shrinkToFit="1"/>
    </xf>
    <xf numFmtId="0" fontId="1" fillId="2" borderId="3" xfId="32" applyFont="1" applyFill="1" applyBorder="1" applyAlignment="1">
      <alignment horizontal="center" vertical="center"/>
    </xf>
    <xf numFmtId="0" fontId="1" fillId="2" borderId="0" xfId="32" applyNumberFormat="1" applyFont="1" applyFill="1" applyAlignment="1">
      <alignment vertical="center"/>
    </xf>
    <xf numFmtId="0" fontId="1" fillId="2" borderId="0" xfId="32" applyNumberFormat="1" applyFont="1" applyFill="1" applyAlignment="1">
      <alignment horizontal="center" vertical="center"/>
    </xf>
    <xf numFmtId="0" fontId="4" fillId="2" borderId="4" xfId="32" applyFont="1" applyFill="1" applyBorder="1" applyAlignment="1">
      <alignment horizontal="center" vertical="center"/>
    </xf>
    <xf numFmtId="0" fontId="6" fillId="2" borderId="3" xfId="37" applyNumberFormat="1" applyFont="1" applyFill="1" applyBorder="1" applyAlignment="1">
      <alignment horizontal="center" vertical="center"/>
    </xf>
    <xf numFmtId="0" fontId="1" fillId="2" borderId="3" xfId="32" applyFont="1" applyFill="1" applyBorder="1" applyAlignment="1">
      <alignment vertical="center"/>
    </xf>
    <xf numFmtId="0" fontId="1" fillId="2" borderId="3" xfId="32" applyFont="1" applyFill="1" applyBorder="1" applyAlignment="1">
      <alignment horizontal="center" vertical="center" shrinkToFit="1"/>
    </xf>
    <xf numFmtId="0" fontId="1" fillId="2" borderId="3" xfId="32" applyFont="1" applyFill="1" applyBorder="1" applyAlignment="1">
      <alignment vertical="center" shrinkToFit="1"/>
    </xf>
    <xf numFmtId="0" fontId="1" fillId="2" borderId="5" xfId="32" applyFont="1" applyFill="1" applyBorder="1" applyAlignment="1">
      <alignment horizontal="center" vertical="center" shrinkToFit="1"/>
    </xf>
    <xf numFmtId="0" fontId="1" fillId="2" borderId="6" xfId="32" applyFont="1" applyFill="1" applyBorder="1" applyAlignment="1">
      <alignment vertical="center" shrinkToFit="1"/>
    </xf>
    <xf numFmtId="0" fontId="6" fillId="2" borderId="3" xfId="32" applyNumberFormat="1" applyFont="1" applyFill="1" applyBorder="1" applyAlignment="1">
      <alignment horizontal="center" vertical="center"/>
    </xf>
    <xf numFmtId="0" fontId="5" fillId="2" borderId="3" xfId="32" applyNumberFormat="1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常规 32" xfId="32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</cellStyles>
  <tableStyles count="0" defaultTableStyle="TableStyleMedium2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58"/>
  <sheetViews>
    <sheetView tabSelected="1" workbookViewId="0">
      <pane ySplit="7" topLeftCell="A8" activePane="bottomLeft" state="frozen"/>
      <selection/>
      <selection pane="bottomLeft" activeCell="A1" sqref="$A1:$XFD1048576"/>
    </sheetView>
  </sheetViews>
  <sheetFormatPr defaultColWidth="9" defaultRowHeight="13.5"/>
  <cols>
    <col min="1" max="1" width="19.6666666666667" style="1" customWidth="1"/>
    <col min="2" max="2" width="9" style="1" customWidth="1"/>
    <col min="3" max="3" width="4" style="1" customWidth="1"/>
    <col min="4" max="12" width="3" style="1" customWidth="1"/>
    <col min="13" max="13" width="4.89166666666667" style="1" customWidth="1"/>
    <col min="14" max="14" width="8.375" style="1" customWidth="1"/>
    <col min="15" max="15" width="9" style="1" customWidth="1"/>
    <col min="16" max="17" width="4.125" style="1" customWidth="1"/>
    <col min="18" max="18" width="4.89166666666667" style="1" customWidth="1"/>
    <col min="19" max="25" width="4" style="1" customWidth="1"/>
    <col min="26" max="26" width="4.89166666666667" style="1" customWidth="1"/>
    <col min="27" max="16050" width="9" style="3"/>
    <col min="16051" max="16384" width="9" style="4"/>
  </cols>
  <sheetData>
    <row r="1" s="1" customFormat="1" ht="14.25" spans="1:26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="1" customFormat="1" spans="1:26">
      <c r="A2" s="6"/>
      <c r="B2" s="6"/>
      <c r="C2" s="7"/>
      <c r="D2" s="8"/>
      <c r="E2" s="8"/>
      <c r="F2" s="8"/>
      <c r="G2" s="8"/>
      <c r="H2" s="8"/>
      <c r="I2" s="8"/>
      <c r="J2" s="8"/>
      <c r="K2" s="20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="2" customFormat="1" ht="14.25" spans="1:26">
      <c r="A3" s="9" t="s">
        <v>1</v>
      </c>
      <c r="B3" s="10" t="s">
        <v>2</v>
      </c>
      <c r="C3" s="11" t="s">
        <v>3</v>
      </c>
      <c r="D3" s="11"/>
      <c r="E3" s="11"/>
      <c r="F3" s="11"/>
      <c r="G3" s="11"/>
      <c r="H3" s="11"/>
      <c r="I3" s="11"/>
      <c r="J3" s="11"/>
      <c r="K3" s="11"/>
      <c r="L3" s="11"/>
      <c r="M3" s="11" t="s">
        <v>4</v>
      </c>
      <c r="N3" s="11"/>
      <c r="O3" s="11"/>
      <c r="P3" s="11"/>
      <c r="Q3" s="11"/>
      <c r="R3" s="11" t="s">
        <v>5</v>
      </c>
      <c r="S3" s="11"/>
      <c r="T3" s="11"/>
      <c r="U3" s="11"/>
      <c r="V3" s="11"/>
      <c r="W3" s="11"/>
      <c r="X3" s="11"/>
      <c r="Y3" s="11"/>
      <c r="Z3" s="27" t="s">
        <v>6</v>
      </c>
    </row>
    <row r="4" s="1" customFormat="1" spans="1:26">
      <c r="A4" s="9"/>
      <c r="B4" s="10"/>
      <c r="C4" s="12" t="s">
        <v>7</v>
      </c>
      <c r="D4" s="12" t="s">
        <v>8</v>
      </c>
      <c r="E4" s="12" t="s">
        <v>9</v>
      </c>
      <c r="F4" s="12" t="s">
        <v>10</v>
      </c>
      <c r="G4" s="12" t="s">
        <v>11</v>
      </c>
      <c r="H4" s="12" t="s">
        <v>12</v>
      </c>
      <c r="I4" s="12" t="s">
        <v>13</v>
      </c>
      <c r="J4" s="12" t="s">
        <v>14</v>
      </c>
      <c r="K4" s="12" t="s">
        <v>15</v>
      </c>
      <c r="L4" s="12" t="s">
        <v>16</v>
      </c>
      <c r="M4" s="12" t="s">
        <v>7</v>
      </c>
      <c r="N4" s="21" t="s">
        <v>17</v>
      </c>
      <c r="O4" s="21" t="s">
        <v>18</v>
      </c>
      <c r="P4" s="21" t="s">
        <v>11</v>
      </c>
      <c r="Q4" s="21" t="s">
        <v>19</v>
      </c>
      <c r="R4" s="21" t="s">
        <v>7</v>
      </c>
      <c r="S4" s="21" t="s">
        <v>17</v>
      </c>
      <c r="T4" s="21" t="s">
        <v>18</v>
      </c>
      <c r="U4" s="21" t="s">
        <v>11</v>
      </c>
      <c r="V4" s="21" t="s">
        <v>20</v>
      </c>
      <c r="W4" s="21" t="s">
        <v>19</v>
      </c>
      <c r="X4" s="21" t="s">
        <v>21</v>
      </c>
      <c r="Y4" s="21" t="s">
        <v>22</v>
      </c>
      <c r="Z4" s="27" t="s">
        <v>23</v>
      </c>
    </row>
    <row r="5" s="1" customFormat="1" spans="1:26">
      <c r="A5" s="13" t="s">
        <v>24</v>
      </c>
      <c r="B5" s="10">
        <f>M5+R5+Z5</f>
        <v>65</v>
      </c>
      <c r="C5" s="14">
        <f>D5+E5+F5+G5+H5+I5+J5+K5+L5</f>
        <v>0</v>
      </c>
      <c r="D5" s="15"/>
      <c r="E5" s="15"/>
      <c r="F5" s="15"/>
      <c r="G5" s="15"/>
      <c r="H5" s="15"/>
      <c r="I5" s="15"/>
      <c r="J5" s="15"/>
      <c r="K5" s="15"/>
      <c r="L5" s="15"/>
      <c r="M5" s="14">
        <f>N5+O5+P5+Q5</f>
        <v>15</v>
      </c>
      <c r="N5" s="14">
        <v>5</v>
      </c>
      <c r="O5" s="14">
        <v>6</v>
      </c>
      <c r="P5" s="14">
        <v>3</v>
      </c>
      <c r="Q5" s="14">
        <v>1</v>
      </c>
      <c r="R5" s="14">
        <f>S5+T5+U5+V5+W5+X5+Y5</f>
        <v>36</v>
      </c>
      <c r="S5" s="14">
        <v>11</v>
      </c>
      <c r="T5" s="14">
        <v>13</v>
      </c>
      <c r="U5" s="14">
        <v>4</v>
      </c>
      <c r="V5" s="14">
        <v>2</v>
      </c>
      <c r="W5" s="14">
        <v>2</v>
      </c>
      <c r="X5" s="14">
        <v>1</v>
      </c>
      <c r="Y5" s="14">
        <v>3</v>
      </c>
      <c r="Z5" s="28">
        <v>14</v>
      </c>
    </row>
    <row r="6" s="1" customFormat="1" spans="1:26">
      <c r="A6" s="13" t="s">
        <v>25</v>
      </c>
      <c r="B6" s="10">
        <f>C6+M6+R6+Z6</f>
        <v>46</v>
      </c>
      <c r="C6" s="14">
        <f>D6+E6+F6+G6+H6+I6+J6+K6+L6</f>
        <v>10</v>
      </c>
      <c r="D6" s="15">
        <v>1</v>
      </c>
      <c r="E6" s="15"/>
      <c r="F6" s="15">
        <v>2</v>
      </c>
      <c r="G6" s="15">
        <v>2</v>
      </c>
      <c r="H6" s="15">
        <v>3</v>
      </c>
      <c r="I6" s="15"/>
      <c r="J6" s="15"/>
      <c r="K6" s="15">
        <v>1</v>
      </c>
      <c r="L6" s="15">
        <v>1</v>
      </c>
      <c r="M6" s="14">
        <f>N6+O6+P6+Q6</f>
        <v>14</v>
      </c>
      <c r="N6" s="14">
        <v>7</v>
      </c>
      <c r="O6" s="14">
        <v>6</v>
      </c>
      <c r="P6" s="14">
        <v>1</v>
      </c>
      <c r="Q6" s="14"/>
      <c r="R6" s="14">
        <f>S6+T6+U6+V6+W6+X6+Y6</f>
        <v>15</v>
      </c>
      <c r="S6" s="14">
        <v>4</v>
      </c>
      <c r="T6" s="14">
        <v>6</v>
      </c>
      <c r="U6" s="14">
        <v>3</v>
      </c>
      <c r="V6" s="14">
        <v>1</v>
      </c>
      <c r="W6" s="14"/>
      <c r="X6" s="14">
        <v>1</v>
      </c>
      <c r="Y6" s="14"/>
      <c r="Z6" s="28">
        <v>7</v>
      </c>
    </row>
    <row r="7" s="1" customFormat="1" spans="1:26">
      <c r="A7" s="13" t="s">
        <v>26</v>
      </c>
      <c r="B7" s="14">
        <f>SUM(B5:B6)</f>
        <v>111</v>
      </c>
      <c r="C7" s="14">
        <f>D7+E7+F7+G7+H7+I7+J7+K7+L7</f>
        <v>15</v>
      </c>
      <c r="D7" s="14">
        <f>D26+D56</f>
        <v>0</v>
      </c>
      <c r="E7" s="14">
        <f t="shared" ref="E7:M7" si="0">E26+E56</f>
        <v>0</v>
      </c>
      <c r="F7" s="14">
        <f t="shared" si="0"/>
        <v>3</v>
      </c>
      <c r="G7" s="14">
        <f t="shared" si="0"/>
        <v>4</v>
      </c>
      <c r="H7" s="14">
        <f t="shared" si="0"/>
        <v>3</v>
      </c>
      <c r="I7" s="14">
        <f t="shared" si="0"/>
        <v>0</v>
      </c>
      <c r="J7" s="14">
        <f t="shared" si="0"/>
        <v>0</v>
      </c>
      <c r="K7" s="14">
        <f t="shared" si="0"/>
        <v>2</v>
      </c>
      <c r="L7" s="14">
        <f t="shared" si="0"/>
        <v>3</v>
      </c>
      <c r="M7" s="14">
        <f t="shared" si="0"/>
        <v>56</v>
      </c>
      <c r="N7" s="14">
        <f t="shared" ref="N7:Z7" si="1">N26+N56</f>
        <v>20</v>
      </c>
      <c r="O7" s="14">
        <f t="shared" si="1"/>
        <v>20</v>
      </c>
      <c r="P7" s="14">
        <f t="shared" si="1"/>
        <v>10</v>
      </c>
      <c r="Q7" s="14">
        <f t="shared" si="1"/>
        <v>3</v>
      </c>
      <c r="R7" s="14">
        <f t="shared" si="1"/>
        <v>80</v>
      </c>
      <c r="S7" s="14">
        <f t="shared" si="1"/>
        <v>24</v>
      </c>
      <c r="T7" s="14">
        <f t="shared" si="1"/>
        <v>23</v>
      </c>
      <c r="U7" s="14">
        <f t="shared" si="1"/>
        <v>14</v>
      </c>
      <c r="V7" s="14">
        <f t="shared" si="1"/>
        <v>6</v>
      </c>
      <c r="W7" s="14">
        <f t="shared" si="1"/>
        <v>3</v>
      </c>
      <c r="X7" s="14">
        <f t="shared" si="1"/>
        <v>5</v>
      </c>
      <c r="Y7" s="14">
        <f t="shared" si="1"/>
        <v>5</v>
      </c>
      <c r="Z7" s="14">
        <f t="shared" si="1"/>
        <v>29</v>
      </c>
    </row>
    <row r="8" s="1" customFormat="1" spans="1:26">
      <c r="A8" s="13" t="s">
        <v>27</v>
      </c>
      <c r="B8" s="14">
        <f t="shared" ref="B8:B25" si="2">C8+M8+R8+Z8</f>
        <v>5</v>
      </c>
      <c r="C8" s="14">
        <v>5</v>
      </c>
      <c r="D8" s="14"/>
      <c r="E8" s="14"/>
      <c r="F8" s="14">
        <v>1</v>
      </c>
      <c r="G8" s="14">
        <v>2</v>
      </c>
      <c r="H8" s="14">
        <v>1</v>
      </c>
      <c r="I8" s="14"/>
      <c r="J8" s="14"/>
      <c r="K8" s="14"/>
      <c r="L8" s="14">
        <v>1</v>
      </c>
      <c r="M8" s="14">
        <f>N8+O8+P8+Q8</f>
        <v>0</v>
      </c>
      <c r="N8" s="22"/>
      <c r="O8" s="22"/>
      <c r="P8" s="22"/>
      <c r="Q8" s="22"/>
      <c r="R8" s="14">
        <f t="shared" ref="R8:R28" si="3">S8+T8+U8+V8+W8+X8+Y8</f>
        <v>0</v>
      </c>
      <c r="S8" s="14"/>
      <c r="T8" s="14"/>
      <c r="U8" s="14"/>
      <c r="V8" s="14"/>
      <c r="W8" s="14"/>
      <c r="X8" s="14"/>
      <c r="Y8" s="14"/>
      <c r="Z8" s="14"/>
    </row>
    <row r="9" s="1" customFormat="1" spans="1:26">
      <c r="A9" s="16" t="s">
        <v>28</v>
      </c>
      <c r="B9" s="14">
        <f t="shared" si="2"/>
        <v>5</v>
      </c>
      <c r="C9" s="14">
        <v>5</v>
      </c>
      <c r="D9" s="14"/>
      <c r="E9" s="14"/>
      <c r="F9" s="14">
        <v>1</v>
      </c>
      <c r="G9" s="14">
        <v>1</v>
      </c>
      <c r="H9" s="14">
        <v>1</v>
      </c>
      <c r="I9" s="14"/>
      <c r="J9" s="14"/>
      <c r="K9" s="14">
        <v>1</v>
      </c>
      <c r="L9" s="14">
        <v>1</v>
      </c>
      <c r="M9" s="14">
        <f t="shared" ref="M9:M26" si="4">N9+O9+P9+Q9</f>
        <v>0</v>
      </c>
      <c r="N9" s="22"/>
      <c r="O9" s="22"/>
      <c r="P9" s="22"/>
      <c r="Q9" s="22"/>
      <c r="R9" s="14">
        <f t="shared" si="3"/>
        <v>0</v>
      </c>
      <c r="S9" s="17"/>
      <c r="T9" s="17"/>
      <c r="U9" s="17"/>
      <c r="V9" s="17"/>
      <c r="W9" s="17"/>
      <c r="X9" s="17"/>
      <c r="Y9" s="17"/>
      <c r="Z9" s="14"/>
    </row>
    <row r="10" s="1" customFormat="1" spans="1:26">
      <c r="A10" s="16" t="s">
        <v>29</v>
      </c>
      <c r="B10" s="14">
        <f t="shared" si="2"/>
        <v>5</v>
      </c>
      <c r="C10" s="14">
        <v>5</v>
      </c>
      <c r="D10" s="14"/>
      <c r="E10" s="14"/>
      <c r="F10" s="14">
        <v>1</v>
      </c>
      <c r="G10" s="14">
        <v>1</v>
      </c>
      <c r="H10" s="14">
        <v>1</v>
      </c>
      <c r="I10" s="14"/>
      <c r="J10" s="14"/>
      <c r="K10" s="14">
        <v>1</v>
      </c>
      <c r="L10" s="14">
        <v>1</v>
      </c>
      <c r="M10" s="14">
        <f t="shared" si="4"/>
        <v>0</v>
      </c>
      <c r="N10" s="22"/>
      <c r="O10" s="22"/>
      <c r="P10" s="22"/>
      <c r="Q10" s="22"/>
      <c r="R10" s="14">
        <f t="shared" si="3"/>
        <v>0</v>
      </c>
      <c r="S10" s="17"/>
      <c r="T10" s="17"/>
      <c r="U10" s="17"/>
      <c r="V10" s="17"/>
      <c r="W10" s="17"/>
      <c r="X10" s="17"/>
      <c r="Y10" s="17"/>
      <c r="Z10" s="14"/>
    </row>
    <row r="11" s="1" customFormat="1" spans="1:26">
      <c r="A11" s="16" t="s">
        <v>30</v>
      </c>
      <c r="B11" s="14">
        <f t="shared" si="2"/>
        <v>0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>
        <f t="shared" si="4"/>
        <v>0</v>
      </c>
      <c r="N11" s="22"/>
      <c r="O11" s="22"/>
      <c r="P11" s="22"/>
      <c r="Q11" s="22"/>
      <c r="R11" s="14">
        <f t="shared" si="3"/>
        <v>0</v>
      </c>
      <c r="S11" s="17"/>
      <c r="T11" s="17"/>
      <c r="U11" s="17"/>
      <c r="V11" s="17"/>
      <c r="W11" s="17"/>
      <c r="X11" s="17"/>
      <c r="Y11" s="17"/>
      <c r="Z11" s="14"/>
    </row>
    <row r="12" s="1" customFormat="1" spans="1:16380">
      <c r="A12" s="16" t="s">
        <v>31</v>
      </c>
      <c r="B12" s="14">
        <f t="shared" si="2"/>
        <v>5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>
        <v>5</v>
      </c>
      <c r="N12" s="23" t="s">
        <v>32</v>
      </c>
      <c r="O12" s="24" t="s">
        <v>33</v>
      </c>
      <c r="P12" s="24" t="s">
        <v>34</v>
      </c>
      <c r="Q12" s="17"/>
      <c r="R12" s="14">
        <f t="shared" si="3"/>
        <v>0</v>
      </c>
      <c r="S12" s="17"/>
      <c r="T12" s="17"/>
      <c r="U12" s="17"/>
      <c r="V12" s="17"/>
      <c r="W12" s="17"/>
      <c r="X12" s="17"/>
      <c r="Y12" s="17"/>
      <c r="Z12" s="1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</row>
    <row r="13" s="1" customFormat="1" spans="1:16380">
      <c r="A13" s="16" t="s">
        <v>35</v>
      </c>
      <c r="B13" s="14">
        <f t="shared" si="2"/>
        <v>4</v>
      </c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>
        <v>4</v>
      </c>
      <c r="N13" s="23" t="s">
        <v>36</v>
      </c>
      <c r="O13" s="23" t="s">
        <v>37</v>
      </c>
      <c r="P13" s="23" t="s">
        <v>34</v>
      </c>
      <c r="R13" s="14">
        <f t="shared" si="3"/>
        <v>0</v>
      </c>
      <c r="S13" s="17"/>
      <c r="T13" s="17"/>
      <c r="U13" s="17"/>
      <c r="V13" s="17"/>
      <c r="W13" s="17"/>
      <c r="X13" s="17"/>
      <c r="Y13" s="17"/>
      <c r="Z13" s="1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</row>
    <row r="14" s="1" customFormat="1" spans="1:16380">
      <c r="A14" s="17" t="s">
        <v>38</v>
      </c>
      <c r="B14" s="14">
        <f t="shared" si="2"/>
        <v>4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>
        <v>4</v>
      </c>
      <c r="N14" s="25" t="s">
        <v>36</v>
      </c>
      <c r="O14" s="23" t="s">
        <v>39</v>
      </c>
      <c r="P14" s="23"/>
      <c r="Q14" s="24" t="s">
        <v>40</v>
      </c>
      <c r="R14" s="14">
        <f t="shared" si="3"/>
        <v>0</v>
      </c>
      <c r="S14" s="17"/>
      <c r="T14" s="17"/>
      <c r="U14" s="17"/>
      <c r="V14" s="17"/>
      <c r="W14" s="17"/>
      <c r="X14" s="17"/>
      <c r="Y14" s="17"/>
      <c r="Z14" s="1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</row>
    <row r="15" s="1" customFormat="1" spans="1:16380">
      <c r="A15" s="17" t="s">
        <v>41</v>
      </c>
      <c r="B15" s="14">
        <f t="shared" si="2"/>
        <v>4</v>
      </c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>
        <v>4</v>
      </c>
      <c r="N15" s="23" t="s">
        <v>36</v>
      </c>
      <c r="O15" s="23" t="s">
        <v>42</v>
      </c>
      <c r="P15" s="23" t="s">
        <v>34</v>
      </c>
      <c r="Q15" s="23"/>
      <c r="R15" s="14">
        <f t="shared" si="3"/>
        <v>0</v>
      </c>
      <c r="S15" s="17"/>
      <c r="T15" s="17"/>
      <c r="U15" s="17"/>
      <c r="V15" s="17"/>
      <c r="W15" s="17"/>
      <c r="X15" s="17"/>
      <c r="Y15" s="17"/>
      <c r="Z15" s="1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</row>
    <row r="16" s="1" customFormat="1" spans="1:26">
      <c r="A16" s="17" t="s">
        <v>43</v>
      </c>
      <c r="B16" s="14">
        <f t="shared" si="2"/>
        <v>3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>
        <v>3</v>
      </c>
      <c r="N16" s="24" t="s">
        <v>32</v>
      </c>
      <c r="O16" s="23"/>
      <c r="P16" s="24" t="s">
        <v>34</v>
      </c>
      <c r="Q16" s="24"/>
      <c r="R16" s="14">
        <f t="shared" si="3"/>
        <v>0</v>
      </c>
      <c r="S16" s="17"/>
      <c r="T16" s="17"/>
      <c r="U16" s="17"/>
      <c r="V16" s="17"/>
      <c r="W16" s="17"/>
      <c r="X16" s="17"/>
      <c r="Y16" s="17"/>
      <c r="Z16" s="14"/>
    </row>
    <row r="17" s="1" customFormat="1" ht="19.05" customHeight="1" spans="1:26">
      <c r="A17" s="17" t="s">
        <v>44</v>
      </c>
      <c r="B17" s="14">
        <f t="shared" si="2"/>
        <v>3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>
        <v>3</v>
      </c>
      <c r="N17" s="23" t="s">
        <v>32</v>
      </c>
      <c r="O17" s="23" t="s">
        <v>45</v>
      </c>
      <c r="P17" s="24"/>
      <c r="Q17" s="24"/>
      <c r="R17" s="14">
        <f t="shared" si="3"/>
        <v>0</v>
      </c>
      <c r="S17" s="17"/>
      <c r="T17" s="17"/>
      <c r="U17" s="17"/>
      <c r="V17" s="17"/>
      <c r="W17" s="17"/>
      <c r="X17" s="17"/>
      <c r="Y17" s="17"/>
      <c r="Z17" s="14"/>
    </row>
    <row r="18" s="1" customFormat="1" ht="19.05" customHeight="1" spans="1:26">
      <c r="A18" s="17" t="s">
        <v>46</v>
      </c>
      <c r="B18" s="14">
        <f t="shared" si="2"/>
        <v>4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>
        <v>4</v>
      </c>
      <c r="N18" s="23" t="s">
        <v>36</v>
      </c>
      <c r="O18" s="23" t="s">
        <v>42</v>
      </c>
      <c r="P18" s="23" t="s">
        <v>34</v>
      </c>
      <c r="Q18" s="26"/>
      <c r="R18" s="14">
        <f t="shared" si="3"/>
        <v>0</v>
      </c>
      <c r="S18" s="17"/>
      <c r="T18" s="17"/>
      <c r="U18" s="17"/>
      <c r="V18" s="17"/>
      <c r="W18" s="17"/>
      <c r="X18" s="17"/>
      <c r="Y18" s="17"/>
      <c r="Z18" s="14"/>
    </row>
    <row r="19" s="1" customFormat="1" ht="19.05" customHeight="1" spans="1:26">
      <c r="A19" s="17" t="s">
        <v>47</v>
      </c>
      <c r="B19" s="14">
        <f t="shared" si="2"/>
        <v>10</v>
      </c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>
        <f t="shared" si="4"/>
        <v>0</v>
      </c>
      <c r="N19" s="24"/>
      <c r="O19" s="24"/>
      <c r="P19" s="24"/>
      <c r="Q19" s="24"/>
      <c r="R19" s="14">
        <f t="shared" si="3"/>
        <v>10</v>
      </c>
      <c r="S19" s="14">
        <v>2</v>
      </c>
      <c r="T19" s="14">
        <v>4</v>
      </c>
      <c r="U19" s="14">
        <v>2</v>
      </c>
      <c r="V19" s="14">
        <v>1</v>
      </c>
      <c r="W19" s="14"/>
      <c r="X19" s="14">
        <v>1</v>
      </c>
      <c r="Y19" s="14"/>
      <c r="Z19" s="14"/>
    </row>
    <row r="20" s="1" customFormat="1" ht="19.05" customHeight="1" spans="1:26">
      <c r="A20" s="13" t="s">
        <v>48</v>
      </c>
      <c r="B20" s="14">
        <f t="shared" si="2"/>
        <v>4</v>
      </c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>
        <f t="shared" si="4"/>
        <v>0</v>
      </c>
      <c r="N20" s="24"/>
      <c r="O20" s="24"/>
      <c r="P20" s="24"/>
      <c r="Q20" s="24"/>
      <c r="R20" s="14">
        <f t="shared" si="3"/>
        <v>1</v>
      </c>
      <c r="S20" s="14">
        <v>1</v>
      </c>
      <c r="T20" s="14"/>
      <c r="U20" s="14"/>
      <c r="V20" s="14"/>
      <c r="W20" s="14"/>
      <c r="X20" s="14"/>
      <c r="Y20" s="14"/>
      <c r="Z20" s="14">
        <v>3</v>
      </c>
    </row>
    <row r="21" s="1" customFormat="1" ht="19.05" customHeight="1" spans="1:16380">
      <c r="A21" s="13" t="s">
        <v>49</v>
      </c>
      <c r="B21" s="14">
        <f t="shared" si="2"/>
        <v>4</v>
      </c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>
        <f t="shared" si="4"/>
        <v>0</v>
      </c>
      <c r="N21" s="24"/>
      <c r="O21" s="24"/>
      <c r="P21" s="24"/>
      <c r="Q21" s="24"/>
      <c r="R21" s="14">
        <f t="shared" si="3"/>
        <v>1</v>
      </c>
      <c r="S21" s="14"/>
      <c r="T21" s="14">
        <v>1</v>
      </c>
      <c r="U21" s="14"/>
      <c r="V21" s="14"/>
      <c r="W21" s="14"/>
      <c r="X21" s="14"/>
      <c r="Y21" s="14"/>
      <c r="Z21" s="14">
        <v>3</v>
      </c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</row>
    <row r="22" s="1" customFormat="1" ht="19.05" customHeight="1" spans="1:16380">
      <c r="A22" s="13" t="s">
        <v>50</v>
      </c>
      <c r="B22" s="14">
        <f t="shared" si="2"/>
        <v>3</v>
      </c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>
        <f t="shared" si="4"/>
        <v>0</v>
      </c>
      <c r="N22" s="24"/>
      <c r="O22" s="24"/>
      <c r="P22" s="24"/>
      <c r="Q22" s="24"/>
      <c r="R22" s="14">
        <f t="shared" si="3"/>
        <v>2</v>
      </c>
      <c r="S22" s="14">
        <v>1</v>
      </c>
      <c r="T22" s="14">
        <v>1</v>
      </c>
      <c r="U22" s="14"/>
      <c r="V22" s="14"/>
      <c r="W22" s="14"/>
      <c r="X22" s="14"/>
      <c r="Y22" s="14"/>
      <c r="Z22" s="14">
        <v>1</v>
      </c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</row>
    <row r="23" s="1" customFormat="1" ht="19.05" customHeight="1" spans="1:16380">
      <c r="A23" s="13" t="s">
        <v>51</v>
      </c>
      <c r="B23" s="14">
        <f t="shared" si="2"/>
        <v>8</v>
      </c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>
        <f t="shared" si="4"/>
        <v>0</v>
      </c>
      <c r="N23" s="24"/>
      <c r="O23" s="24"/>
      <c r="P23" s="24"/>
      <c r="Q23" s="24"/>
      <c r="R23" s="14">
        <f t="shared" si="3"/>
        <v>6</v>
      </c>
      <c r="S23" s="14">
        <v>1</v>
      </c>
      <c r="T23" s="14">
        <v>1</v>
      </c>
      <c r="U23" s="14">
        <v>2</v>
      </c>
      <c r="V23" s="14">
        <v>1</v>
      </c>
      <c r="W23" s="14"/>
      <c r="X23" s="14">
        <v>1</v>
      </c>
      <c r="Y23" s="14"/>
      <c r="Z23" s="14">
        <v>2</v>
      </c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</row>
    <row r="24" s="1" customFormat="1" ht="19.05" customHeight="1" spans="1:16380">
      <c r="A24" s="13" t="s">
        <v>52</v>
      </c>
      <c r="B24" s="14">
        <f t="shared" si="2"/>
        <v>4</v>
      </c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>
        <v>3</v>
      </c>
      <c r="N24" s="23" t="s">
        <v>36</v>
      </c>
      <c r="O24" s="23" t="s">
        <v>39</v>
      </c>
      <c r="P24" s="23"/>
      <c r="Q24" s="23"/>
      <c r="R24" s="14">
        <f t="shared" si="3"/>
        <v>0</v>
      </c>
      <c r="S24" s="14"/>
      <c r="T24" s="14"/>
      <c r="U24" s="14"/>
      <c r="V24" s="14"/>
      <c r="W24" s="14"/>
      <c r="X24" s="14"/>
      <c r="Y24" s="14"/>
      <c r="Z24" s="14">
        <v>1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</row>
    <row r="25" s="1" customFormat="1" ht="19.05" customHeight="1" spans="1:16380">
      <c r="A25" s="13" t="s">
        <v>53</v>
      </c>
      <c r="B25" s="14">
        <f t="shared" si="2"/>
        <v>8</v>
      </c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>
        <f t="shared" si="4"/>
        <v>0</v>
      </c>
      <c r="N25" s="24"/>
      <c r="O25" s="24"/>
      <c r="P25" s="24"/>
      <c r="Q25" s="24"/>
      <c r="R25" s="14">
        <f t="shared" si="3"/>
        <v>7</v>
      </c>
      <c r="S25" s="14">
        <v>2</v>
      </c>
      <c r="T25" s="14">
        <v>2</v>
      </c>
      <c r="U25" s="14">
        <v>2</v>
      </c>
      <c r="V25" s="14"/>
      <c r="W25" s="14"/>
      <c r="X25" s="14">
        <v>1</v>
      </c>
      <c r="Y25" s="14"/>
      <c r="Z25" s="14">
        <v>1</v>
      </c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</row>
    <row r="26" s="1" customFormat="1" ht="19.05" customHeight="1" spans="1:26">
      <c r="A26" s="13" t="s">
        <v>54</v>
      </c>
      <c r="B26" s="14">
        <f t="shared" ref="B25:B56" si="5">C26+M26+R26+Z26</f>
        <v>83</v>
      </c>
      <c r="C26" s="14">
        <f t="shared" ref="C26:M26" si="6">SUM(C8:C25)</f>
        <v>15</v>
      </c>
      <c r="D26" s="14">
        <f t="shared" si="6"/>
        <v>0</v>
      </c>
      <c r="E26" s="14">
        <f t="shared" si="6"/>
        <v>0</v>
      </c>
      <c r="F26" s="14">
        <f t="shared" si="6"/>
        <v>3</v>
      </c>
      <c r="G26" s="14">
        <f t="shared" si="6"/>
        <v>4</v>
      </c>
      <c r="H26" s="14">
        <f t="shared" si="6"/>
        <v>3</v>
      </c>
      <c r="I26" s="14">
        <f t="shared" si="6"/>
        <v>0</v>
      </c>
      <c r="J26" s="14">
        <f t="shared" si="6"/>
        <v>0</v>
      </c>
      <c r="K26" s="14">
        <f t="shared" si="6"/>
        <v>2</v>
      </c>
      <c r="L26" s="14">
        <f t="shared" si="6"/>
        <v>3</v>
      </c>
      <c r="M26" s="14">
        <f t="shared" si="6"/>
        <v>30</v>
      </c>
      <c r="N26" s="16">
        <v>11</v>
      </c>
      <c r="O26" s="16">
        <v>12</v>
      </c>
      <c r="P26" s="16">
        <v>4</v>
      </c>
      <c r="Q26" s="16">
        <v>1</v>
      </c>
      <c r="R26" s="14">
        <f>SUM(R8:R25)</f>
        <v>27</v>
      </c>
      <c r="S26" s="14">
        <f>SUM(S8:S25)</f>
        <v>7</v>
      </c>
      <c r="T26" s="14">
        <f t="shared" ref="T26:Z26" si="7">SUM(T8:T25)</f>
        <v>9</v>
      </c>
      <c r="U26" s="14">
        <f t="shared" si="7"/>
        <v>6</v>
      </c>
      <c r="V26" s="14">
        <f t="shared" si="7"/>
        <v>2</v>
      </c>
      <c r="W26" s="14">
        <f t="shared" si="7"/>
        <v>0</v>
      </c>
      <c r="X26" s="14">
        <f t="shared" si="7"/>
        <v>3</v>
      </c>
      <c r="Y26" s="14">
        <f t="shared" si="7"/>
        <v>0</v>
      </c>
      <c r="Z26" s="14">
        <f t="shared" si="7"/>
        <v>11</v>
      </c>
    </row>
    <row r="27" s="1" customFormat="1" ht="16.05" customHeight="1" spans="1:16380">
      <c r="A27" s="13" t="s">
        <v>55</v>
      </c>
      <c r="B27" s="14">
        <f t="shared" si="5"/>
        <v>6</v>
      </c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>
        <v>3</v>
      </c>
      <c r="N27" s="23"/>
      <c r="O27" s="23" t="s">
        <v>56</v>
      </c>
      <c r="P27" s="23">
        <v>1</v>
      </c>
      <c r="Q27" s="23">
        <v>1</v>
      </c>
      <c r="R27" s="14">
        <f>S27+T27+U27+V27+W27+X27+Y27</f>
        <v>2</v>
      </c>
      <c r="S27" s="17"/>
      <c r="T27" s="17"/>
      <c r="U27" s="17">
        <v>1</v>
      </c>
      <c r="V27" s="17"/>
      <c r="W27" s="17">
        <v>1</v>
      </c>
      <c r="X27" s="17"/>
      <c r="Y27" s="17"/>
      <c r="Z27" s="14">
        <v>1</v>
      </c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</row>
    <row r="28" s="1" customFormat="1" ht="16.05" customHeight="1" spans="1:16380">
      <c r="A28" s="13" t="s">
        <v>57</v>
      </c>
      <c r="B28" s="14">
        <f t="shared" si="5"/>
        <v>8</v>
      </c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>
        <f t="shared" ref="M28:M55" si="8">N28+O28+P28+Q28</f>
        <v>0</v>
      </c>
      <c r="N28" s="23"/>
      <c r="O28" s="23"/>
      <c r="P28" s="23"/>
      <c r="Q28" s="16"/>
      <c r="R28" s="14">
        <v>6</v>
      </c>
      <c r="S28" s="17">
        <v>2</v>
      </c>
      <c r="T28" s="17">
        <v>1</v>
      </c>
      <c r="U28" s="17">
        <v>1</v>
      </c>
      <c r="V28" s="17"/>
      <c r="W28" s="17">
        <v>1</v>
      </c>
      <c r="X28" s="17"/>
      <c r="Y28" s="17">
        <v>1</v>
      </c>
      <c r="Z28" s="14">
        <v>2</v>
      </c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</row>
    <row r="29" s="1" customFormat="1" ht="16.05" customHeight="1" spans="1:16380">
      <c r="A29" s="13" t="s">
        <v>58</v>
      </c>
      <c r="B29" s="14">
        <f t="shared" si="5"/>
        <v>7</v>
      </c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>
        <f t="shared" si="8"/>
        <v>2</v>
      </c>
      <c r="N29" s="23">
        <v>1</v>
      </c>
      <c r="O29" s="23">
        <v>1</v>
      </c>
      <c r="P29" s="23"/>
      <c r="Q29" s="16"/>
      <c r="R29" s="14">
        <f>S29+T29+U29+V29+W29+X29+Y29</f>
        <v>4</v>
      </c>
      <c r="S29" s="17">
        <v>1</v>
      </c>
      <c r="T29" s="17">
        <v>0</v>
      </c>
      <c r="U29" s="17">
        <v>2</v>
      </c>
      <c r="V29" s="17">
        <v>1</v>
      </c>
      <c r="W29" s="17"/>
      <c r="X29" s="17"/>
      <c r="Y29" s="17"/>
      <c r="Z29" s="14">
        <v>1</v>
      </c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</row>
    <row r="30" s="1" customFormat="1" ht="16.05" customHeight="1" spans="1:16380">
      <c r="A30" s="13" t="s">
        <v>59</v>
      </c>
      <c r="B30" s="14">
        <f t="shared" si="5"/>
        <v>3</v>
      </c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>
        <f t="shared" si="8"/>
        <v>0</v>
      </c>
      <c r="N30" s="17"/>
      <c r="O30" s="17"/>
      <c r="P30" s="17"/>
      <c r="Q30" s="14"/>
      <c r="R30" s="14">
        <f t="shared" ref="R28:R55" si="9">S30+T30+U30+V30+W30+X30+Y30</f>
        <v>2</v>
      </c>
      <c r="S30" s="17"/>
      <c r="T30" s="17"/>
      <c r="U30" s="17">
        <v>1</v>
      </c>
      <c r="V30" s="17"/>
      <c r="W30" s="17"/>
      <c r="X30" s="17"/>
      <c r="Y30" s="17">
        <v>1</v>
      </c>
      <c r="Z30" s="14">
        <v>1</v>
      </c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</row>
    <row r="31" s="1" customFormat="1" ht="16.05" customHeight="1" spans="1:16380">
      <c r="A31" s="13" t="s">
        <v>60</v>
      </c>
      <c r="B31" s="14">
        <f t="shared" si="5"/>
        <v>4</v>
      </c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>
        <f t="shared" si="8"/>
        <v>1</v>
      </c>
      <c r="N31" s="17"/>
      <c r="O31" s="17"/>
      <c r="P31" s="17">
        <v>1</v>
      </c>
      <c r="Q31" s="14"/>
      <c r="R31" s="14">
        <f t="shared" si="9"/>
        <v>2</v>
      </c>
      <c r="S31" s="17">
        <v>1</v>
      </c>
      <c r="T31" s="17"/>
      <c r="U31" s="17"/>
      <c r="V31" s="17">
        <v>1</v>
      </c>
      <c r="W31" s="17"/>
      <c r="X31" s="17"/>
      <c r="Y31" s="17"/>
      <c r="Z31" s="14">
        <v>1</v>
      </c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</row>
    <row r="32" s="1" customFormat="1" spans="1:26">
      <c r="A32" s="13" t="s">
        <v>61</v>
      </c>
      <c r="B32" s="14">
        <f t="shared" si="5"/>
        <v>4</v>
      </c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>
        <f t="shared" si="8"/>
        <v>1</v>
      </c>
      <c r="N32" s="17">
        <v>1</v>
      </c>
      <c r="O32" s="17"/>
      <c r="P32" s="17"/>
      <c r="Q32" s="14"/>
      <c r="R32" s="14">
        <f t="shared" si="9"/>
        <v>2</v>
      </c>
      <c r="S32" s="17"/>
      <c r="T32" s="17">
        <v>1</v>
      </c>
      <c r="U32" s="17"/>
      <c r="V32" s="17"/>
      <c r="W32" s="17"/>
      <c r="X32" s="17"/>
      <c r="Y32" s="17">
        <v>1</v>
      </c>
      <c r="Z32" s="14">
        <v>1</v>
      </c>
    </row>
    <row r="33" s="1" customFormat="1" spans="1:26">
      <c r="A33" s="13" t="s">
        <v>62</v>
      </c>
      <c r="B33" s="14">
        <f t="shared" si="5"/>
        <v>4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>
        <f t="shared" si="8"/>
        <v>1</v>
      </c>
      <c r="N33" s="17"/>
      <c r="O33" s="17">
        <v>1</v>
      </c>
      <c r="P33" s="17"/>
      <c r="Q33" s="14"/>
      <c r="R33" s="14">
        <f t="shared" si="9"/>
        <v>2</v>
      </c>
      <c r="S33" s="17">
        <v>1</v>
      </c>
      <c r="T33" s="17"/>
      <c r="U33" s="17"/>
      <c r="V33" s="17">
        <v>1</v>
      </c>
      <c r="W33" s="17"/>
      <c r="X33" s="17"/>
      <c r="Y33" s="17"/>
      <c r="Z33" s="14">
        <v>1</v>
      </c>
    </row>
    <row r="34" s="1" customFormat="1" spans="1:26">
      <c r="A34" s="13" t="s">
        <v>63</v>
      </c>
      <c r="B34" s="14">
        <f t="shared" si="5"/>
        <v>3</v>
      </c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>
        <f t="shared" si="8"/>
        <v>3</v>
      </c>
      <c r="N34" s="17">
        <v>1</v>
      </c>
      <c r="O34" s="17">
        <v>1</v>
      </c>
      <c r="P34" s="17">
        <v>1</v>
      </c>
      <c r="Q34" s="14"/>
      <c r="R34" s="14">
        <f t="shared" si="9"/>
        <v>0</v>
      </c>
      <c r="S34" s="17"/>
      <c r="T34" s="17"/>
      <c r="U34" s="17"/>
      <c r="V34" s="17"/>
      <c r="W34" s="17"/>
      <c r="X34" s="17"/>
      <c r="Y34" s="17"/>
      <c r="Z34" s="14"/>
    </row>
    <row r="35" s="1" customFormat="1" spans="1:16380">
      <c r="A35" s="13" t="s">
        <v>64</v>
      </c>
      <c r="B35" s="14">
        <f t="shared" si="5"/>
        <v>5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>
        <f t="shared" si="8"/>
        <v>1</v>
      </c>
      <c r="N35" s="17"/>
      <c r="O35" s="17">
        <v>1</v>
      </c>
      <c r="P35" s="17"/>
      <c r="Q35" s="14"/>
      <c r="R35" s="14">
        <f t="shared" si="9"/>
        <v>3</v>
      </c>
      <c r="S35" s="17">
        <v>1</v>
      </c>
      <c r="T35" s="17">
        <v>1</v>
      </c>
      <c r="U35" s="17"/>
      <c r="V35" s="17"/>
      <c r="W35" s="17"/>
      <c r="X35" s="17"/>
      <c r="Y35" s="17">
        <v>1</v>
      </c>
      <c r="Z35" s="14">
        <v>1</v>
      </c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</row>
    <row r="36" s="1" customFormat="1" spans="1:26">
      <c r="A36" s="13" t="s">
        <v>65</v>
      </c>
      <c r="B36" s="14">
        <f t="shared" si="5"/>
        <v>3</v>
      </c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>
        <f t="shared" si="8"/>
        <v>0</v>
      </c>
      <c r="N36" s="17"/>
      <c r="O36" s="17"/>
      <c r="P36" s="17"/>
      <c r="Q36" s="14"/>
      <c r="R36" s="14">
        <f t="shared" si="9"/>
        <v>3</v>
      </c>
      <c r="S36" s="17">
        <v>1</v>
      </c>
      <c r="T36" s="17">
        <v>2</v>
      </c>
      <c r="U36" s="17"/>
      <c r="V36" s="17"/>
      <c r="W36" s="17"/>
      <c r="X36" s="17"/>
      <c r="Y36" s="17"/>
      <c r="Z36" s="14"/>
    </row>
    <row r="37" s="1" customFormat="1" spans="1:16380">
      <c r="A37" s="13" t="s">
        <v>66</v>
      </c>
      <c r="B37" s="14">
        <f t="shared" si="5"/>
        <v>5</v>
      </c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>
        <f t="shared" si="8"/>
        <v>2</v>
      </c>
      <c r="N37" s="17">
        <v>1</v>
      </c>
      <c r="O37" s="17">
        <v>1</v>
      </c>
      <c r="P37" s="17"/>
      <c r="Q37" s="14"/>
      <c r="R37" s="14">
        <f t="shared" si="9"/>
        <v>3</v>
      </c>
      <c r="S37" s="17"/>
      <c r="T37" s="17">
        <v>1</v>
      </c>
      <c r="U37" s="17">
        <v>1</v>
      </c>
      <c r="V37" s="17"/>
      <c r="W37" s="17"/>
      <c r="X37" s="17"/>
      <c r="Y37" s="17">
        <v>1</v>
      </c>
      <c r="Z37" s="1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</row>
    <row r="38" s="1" customFormat="1" spans="1:26">
      <c r="A38" s="13" t="s">
        <v>67</v>
      </c>
      <c r="B38" s="14">
        <f t="shared" si="5"/>
        <v>6</v>
      </c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>
        <f t="shared" si="8"/>
        <v>4</v>
      </c>
      <c r="N38" s="17">
        <v>1</v>
      </c>
      <c r="O38" s="17">
        <v>1</v>
      </c>
      <c r="P38" s="17">
        <v>1</v>
      </c>
      <c r="Q38" s="14">
        <v>1</v>
      </c>
      <c r="R38" s="14">
        <f t="shared" si="9"/>
        <v>1</v>
      </c>
      <c r="S38" s="17"/>
      <c r="T38" s="17">
        <v>1</v>
      </c>
      <c r="U38" s="17"/>
      <c r="V38" s="17"/>
      <c r="W38" s="17"/>
      <c r="X38" s="17"/>
      <c r="Y38" s="17"/>
      <c r="Z38" s="14">
        <v>1</v>
      </c>
    </row>
    <row r="39" s="1" customFormat="1" spans="1:26">
      <c r="A39" s="13" t="s">
        <v>68</v>
      </c>
      <c r="B39" s="14">
        <f t="shared" si="5"/>
        <v>2</v>
      </c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>
        <f t="shared" si="8"/>
        <v>0</v>
      </c>
      <c r="N39" s="17"/>
      <c r="O39" s="17"/>
      <c r="P39" s="17"/>
      <c r="Q39" s="14"/>
      <c r="R39" s="14">
        <f t="shared" si="9"/>
        <v>2</v>
      </c>
      <c r="S39" s="17">
        <v>1</v>
      </c>
      <c r="T39" s="17">
        <v>1</v>
      </c>
      <c r="U39" s="17"/>
      <c r="V39" s="17"/>
      <c r="W39" s="17"/>
      <c r="X39" s="17"/>
      <c r="Y39" s="17"/>
      <c r="Z39" s="14"/>
    </row>
    <row r="40" s="1" customFormat="1" spans="1:16380">
      <c r="A40" s="13" t="s">
        <v>69</v>
      </c>
      <c r="B40" s="14">
        <f t="shared" si="5"/>
        <v>3</v>
      </c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>
        <f t="shared" si="8"/>
        <v>0</v>
      </c>
      <c r="N40" s="17"/>
      <c r="O40" s="17"/>
      <c r="P40" s="17"/>
      <c r="Q40" s="14"/>
      <c r="R40" s="14">
        <f t="shared" si="9"/>
        <v>2</v>
      </c>
      <c r="S40" s="17">
        <v>1</v>
      </c>
      <c r="T40" s="17">
        <v>1</v>
      </c>
      <c r="U40" s="17"/>
      <c r="V40" s="17"/>
      <c r="W40" s="17"/>
      <c r="X40" s="17"/>
      <c r="Y40" s="17"/>
      <c r="Z40" s="14">
        <v>1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</row>
    <row r="41" s="1" customFormat="1" spans="1:16380">
      <c r="A41" s="13" t="s">
        <v>70</v>
      </c>
      <c r="B41" s="14">
        <f t="shared" si="5"/>
        <v>3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>
        <f t="shared" si="8"/>
        <v>1</v>
      </c>
      <c r="N41" s="17">
        <v>1</v>
      </c>
      <c r="O41" s="17"/>
      <c r="P41" s="17"/>
      <c r="Q41" s="14"/>
      <c r="R41" s="14">
        <f t="shared" si="9"/>
        <v>2</v>
      </c>
      <c r="S41" s="17"/>
      <c r="T41" s="17"/>
      <c r="U41" s="17">
        <v>1</v>
      </c>
      <c r="V41" s="17"/>
      <c r="W41" s="17"/>
      <c r="X41" s="17">
        <v>1</v>
      </c>
      <c r="Y41" s="17"/>
      <c r="Z41" s="14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</row>
    <row r="42" s="1" customFormat="1" spans="1:26">
      <c r="A42" s="13" t="s">
        <v>71</v>
      </c>
      <c r="B42" s="14">
        <f t="shared" si="5"/>
        <v>2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>
        <f t="shared" si="8"/>
        <v>0</v>
      </c>
      <c r="N42" s="17"/>
      <c r="O42" s="17"/>
      <c r="P42" s="17"/>
      <c r="Q42" s="14"/>
      <c r="R42" s="14">
        <f t="shared" si="9"/>
        <v>2</v>
      </c>
      <c r="S42" s="17"/>
      <c r="T42" s="17"/>
      <c r="U42" s="17">
        <v>1</v>
      </c>
      <c r="V42" s="17"/>
      <c r="W42" s="17"/>
      <c r="X42" s="17">
        <v>1</v>
      </c>
      <c r="Y42" s="17"/>
      <c r="Z42" s="14"/>
    </row>
    <row r="43" s="1" customFormat="1" spans="1:26">
      <c r="A43" s="13" t="s">
        <v>72</v>
      </c>
      <c r="B43" s="14">
        <f t="shared" si="5"/>
        <v>4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>
        <f t="shared" si="8"/>
        <v>0</v>
      </c>
      <c r="N43" s="17"/>
      <c r="O43" s="17"/>
      <c r="P43" s="17"/>
      <c r="Q43" s="14"/>
      <c r="R43" s="14">
        <f t="shared" si="9"/>
        <v>4</v>
      </c>
      <c r="S43" s="17">
        <v>2</v>
      </c>
      <c r="T43" s="17">
        <v>2</v>
      </c>
      <c r="U43" s="17"/>
      <c r="V43" s="17"/>
      <c r="W43" s="17"/>
      <c r="X43" s="17"/>
      <c r="Y43" s="17"/>
      <c r="Z43" s="14"/>
    </row>
    <row r="44" s="1" customFormat="1" spans="1:26">
      <c r="A44" s="16" t="s">
        <v>73</v>
      </c>
      <c r="B44" s="14">
        <f t="shared" si="5"/>
        <v>3</v>
      </c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>
        <f t="shared" si="8"/>
        <v>3</v>
      </c>
      <c r="N44" s="17">
        <v>1</v>
      </c>
      <c r="O44" s="17">
        <v>1</v>
      </c>
      <c r="P44" s="17">
        <v>1</v>
      </c>
      <c r="Q44" s="14"/>
      <c r="R44" s="14">
        <f t="shared" si="9"/>
        <v>0</v>
      </c>
      <c r="S44" s="17"/>
      <c r="T44" s="17"/>
      <c r="U44" s="17"/>
      <c r="V44" s="17"/>
      <c r="W44" s="17"/>
      <c r="X44" s="17"/>
      <c r="Y44" s="17"/>
      <c r="Z44" s="14"/>
    </row>
    <row r="45" s="1" customFormat="1" spans="1:16380">
      <c r="A45" s="13" t="s">
        <v>74</v>
      </c>
      <c r="B45" s="14">
        <f t="shared" si="5"/>
        <v>4</v>
      </c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>
        <f t="shared" si="8"/>
        <v>0</v>
      </c>
      <c r="N45" s="17"/>
      <c r="O45" s="17"/>
      <c r="P45" s="17"/>
      <c r="Q45" s="14"/>
      <c r="R45" s="14">
        <f t="shared" si="9"/>
        <v>3</v>
      </c>
      <c r="S45" s="17">
        <v>1</v>
      </c>
      <c r="T45" s="17">
        <v>1</v>
      </c>
      <c r="U45" s="17"/>
      <c r="V45" s="17"/>
      <c r="W45" s="17">
        <v>1</v>
      </c>
      <c r="X45" s="17"/>
      <c r="Y45" s="17"/>
      <c r="Z45" s="14">
        <v>1</v>
      </c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</row>
    <row r="46" s="1" customFormat="1" spans="1:26">
      <c r="A46" s="13" t="s">
        <v>75</v>
      </c>
      <c r="B46" s="14">
        <f t="shared" si="5"/>
        <v>2</v>
      </c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>
        <f t="shared" si="8"/>
        <v>0</v>
      </c>
      <c r="N46" s="17"/>
      <c r="O46" s="17"/>
      <c r="P46" s="17"/>
      <c r="Q46" s="14"/>
      <c r="R46" s="14">
        <f t="shared" si="9"/>
        <v>2</v>
      </c>
      <c r="S46" s="17">
        <v>1</v>
      </c>
      <c r="T46" s="17">
        <v>1</v>
      </c>
      <c r="U46" s="17"/>
      <c r="V46" s="17"/>
      <c r="W46" s="17"/>
      <c r="X46" s="17"/>
      <c r="Y46" s="17"/>
      <c r="Z46" s="14"/>
    </row>
    <row r="47" s="1" customFormat="1" spans="1:26">
      <c r="A47" s="13" t="s">
        <v>76</v>
      </c>
      <c r="B47" s="14">
        <f t="shared" si="5"/>
        <v>2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>
        <f t="shared" si="8"/>
        <v>0</v>
      </c>
      <c r="N47" s="17"/>
      <c r="O47" s="17"/>
      <c r="P47" s="17"/>
      <c r="Q47" s="14"/>
      <c r="R47" s="14">
        <f t="shared" si="9"/>
        <v>1</v>
      </c>
      <c r="S47" s="17"/>
      <c r="T47" s="17"/>
      <c r="U47" s="17"/>
      <c r="V47" s="17">
        <v>1</v>
      </c>
      <c r="W47" s="17"/>
      <c r="X47" s="17"/>
      <c r="Y47" s="17"/>
      <c r="Z47" s="14">
        <v>1</v>
      </c>
    </row>
    <row r="48" s="1" customFormat="1" ht="16.05" customHeight="1" spans="1:16380">
      <c r="A48" s="13" t="s">
        <v>77</v>
      </c>
      <c r="B48" s="14">
        <f t="shared" si="5"/>
        <v>1</v>
      </c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>
        <f t="shared" si="8"/>
        <v>1</v>
      </c>
      <c r="N48" s="17">
        <v>1</v>
      </c>
      <c r="O48" s="17"/>
      <c r="P48" s="17"/>
      <c r="Q48" s="14"/>
      <c r="R48" s="14">
        <f t="shared" si="9"/>
        <v>0</v>
      </c>
      <c r="S48" s="17"/>
      <c r="T48" s="17"/>
      <c r="U48" s="17"/>
      <c r="V48" s="17"/>
      <c r="W48" s="17"/>
      <c r="X48" s="17"/>
      <c r="Y48" s="17"/>
      <c r="Z48" s="14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</row>
    <row r="49" s="1" customFormat="1" ht="16.05" customHeight="1" spans="1:16380">
      <c r="A49" s="13" t="s">
        <v>78</v>
      </c>
      <c r="B49" s="14">
        <f t="shared" si="5"/>
        <v>3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>
        <v>2</v>
      </c>
      <c r="N49" s="17"/>
      <c r="O49" s="17"/>
      <c r="P49" s="17">
        <v>1</v>
      </c>
      <c r="Q49" s="14"/>
      <c r="R49" s="14">
        <f t="shared" si="9"/>
        <v>0</v>
      </c>
      <c r="T49" s="17"/>
      <c r="U49" s="17"/>
      <c r="V49" s="17"/>
      <c r="W49" s="17"/>
      <c r="X49" s="17"/>
      <c r="Y49" s="17"/>
      <c r="Z49" s="14">
        <v>1</v>
      </c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</row>
    <row r="50" s="1" customFormat="1" ht="16.05" customHeight="1" spans="1:26">
      <c r="A50" s="13" t="s">
        <v>79</v>
      </c>
      <c r="B50" s="14">
        <f t="shared" si="5"/>
        <v>1</v>
      </c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>
        <f t="shared" si="8"/>
        <v>0</v>
      </c>
      <c r="N50" s="17"/>
      <c r="O50" s="17"/>
      <c r="P50" s="17"/>
      <c r="Q50" s="14"/>
      <c r="R50" s="14">
        <f t="shared" si="9"/>
        <v>0</v>
      </c>
      <c r="S50" s="17"/>
      <c r="T50" s="17"/>
      <c r="U50" s="17"/>
      <c r="V50" s="17"/>
      <c r="W50" s="17"/>
      <c r="X50" s="17"/>
      <c r="Y50" s="17"/>
      <c r="Z50" s="14">
        <v>1</v>
      </c>
    </row>
    <row r="51" s="1" customFormat="1" ht="16.05" customHeight="1" spans="1:16380">
      <c r="A51" s="13" t="s">
        <v>80</v>
      </c>
      <c r="B51" s="14">
        <f t="shared" si="5"/>
        <v>4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>
        <f t="shared" si="8"/>
        <v>1</v>
      </c>
      <c r="N51" s="17">
        <v>1</v>
      </c>
      <c r="O51" s="17"/>
      <c r="P51" s="17"/>
      <c r="Q51" s="14"/>
      <c r="R51" s="14">
        <f t="shared" si="9"/>
        <v>1</v>
      </c>
      <c r="S51" s="17">
        <v>1</v>
      </c>
      <c r="T51" s="17"/>
      <c r="U51" s="17"/>
      <c r="V51" s="17"/>
      <c r="W51" s="17"/>
      <c r="X51" s="17"/>
      <c r="Y51" s="17"/>
      <c r="Z51" s="14">
        <v>2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</row>
    <row r="52" s="1" customFormat="1" ht="16.05" customHeight="1" spans="1:16380">
      <c r="A52" s="13" t="s">
        <v>81</v>
      </c>
      <c r="B52" s="14">
        <f t="shared" si="5"/>
        <v>2</v>
      </c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>
        <f t="shared" si="8"/>
        <v>0</v>
      </c>
      <c r="N52" s="17"/>
      <c r="O52" s="17"/>
      <c r="P52" s="17"/>
      <c r="Q52" s="14"/>
      <c r="R52" s="14">
        <f t="shared" si="9"/>
        <v>1</v>
      </c>
      <c r="S52" s="17">
        <v>1</v>
      </c>
      <c r="T52" s="17"/>
      <c r="U52" s="17"/>
      <c r="V52" s="17"/>
      <c r="W52" s="17"/>
      <c r="X52" s="17"/>
      <c r="Y52" s="17"/>
      <c r="Z52" s="14">
        <v>1</v>
      </c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</row>
    <row r="53" s="1" customFormat="1" ht="16.05" customHeight="1" spans="1:16050">
      <c r="A53" s="13" t="s">
        <v>82</v>
      </c>
      <c r="B53" s="14">
        <f t="shared" si="5"/>
        <v>1</v>
      </c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>
        <f t="shared" si="8"/>
        <v>0</v>
      </c>
      <c r="N53" s="17"/>
      <c r="O53" s="17"/>
      <c r="P53" s="17"/>
      <c r="Q53" s="14"/>
      <c r="R53" s="14">
        <f t="shared" si="9"/>
        <v>1</v>
      </c>
      <c r="S53" s="17">
        <v>1</v>
      </c>
      <c r="T53" s="17"/>
      <c r="U53" s="17"/>
      <c r="V53" s="17"/>
      <c r="W53" s="17"/>
      <c r="X53" s="17"/>
      <c r="Y53" s="17"/>
      <c r="Z53" s="14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</row>
    <row r="54" s="1" customFormat="1" ht="16.05" customHeight="1" spans="1:26">
      <c r="A54" s="13" t="s">
        <v>83</v>
      </c>
      <c r="B54" s="14">
        <f t="shared" si="5"/>
        <v>1</v>
      </c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>
        <f t="shared" si="8"/>
        <v>0</v>
      </c>
      <c r="N54" s="17"/>
      <c r="O54" s="17"/>
      <c r="P54" s="17"/>
      <c r="Q54" s="14"/>
      <c r="R54" s="14">
        <f t="shared" si="9"/>
        <v>1</v>
      </c>
      <c r="S54" s="17">
        <v>1</v>
      </c>
      <c r="T54" s="17"/>
      <c r="U54" s="17"/>
      <c r="V54" s="17"/>
      <c r="W54" s="17"/>
      <c r="X54" s="17"/>
      <c r="Y54" s="17"/>
      <c r="Z54" s="14"/>
    </row>
    <row r="55" s="1" customFormat="1" ht="16.05" customHeight="1" spans="1:26">
      <c r="A55" s="13" t="s">
        <v>84</v>
      </c>
      <c r="B55" s="14">
        <f t="shared" si="5"/>
        <v>1</v>
      </c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>
        <f t="shared" si="8"/>
        <v>0</v>
      </c>
      <c r="N55" s="17"/>
      <c r="O55" s="17"/>
      <c r="P55" s="17"/>
      <c r="Q55" s="14"/>
      <c r="R55" s="14">
        <f t="shared" si="9"/>
        <v>1</v>
      </c>
      <c r="S55" s="17"/>
      <c r="T55" s="17">
        <v>1</v>
      </c>
      <c r="U55" s="17"/>
      <c r="V55" s="17"/>
      <c r="W55" s="17"/>
      <c r="X55" s="17"/>
      <c r="Y55" s="17"/>
      <c r="Z55" s="14"/>
    </row>
    <row r="56" s="1" customFormat="1" ht="27" customHeight="1" spans="1:26">
      <c r="A56" s="14" t="s">
        <v>85</v>
      </c>
      <c r="B56" s="14">
        <f t="shared" si="5"/>
        <v>97</v>
      </c>
      <c r="C56" s="14">
        <f t="shared" ref="C56:Z56" si="10">SUM(C27:C55)</f>
        <v>0</v>
      </c>
      <c r="D56" s="14">
        <f t="shared" si="10"/>
        <v>0</v>
      </c>
      <c r="E56" s="14">
        <f t="shared" si="10"/>
        <v>0</v>
      </c>
      <c r="F56" s="14">
        <f t="shared" si="10"/>
        <v>0</v>
      </c>
      <c r="G56" s="14">
        <f t="shared" si="10"/>
        <v>0</v>
      </c>
      <c r="H56" s="14">
        <f t="shared" si="10"/>
        <v>0</v>
      </c>
      <c r="I56" s="14">
        <f t="shared" si="10"/>
        <v>0</v>
      </c>
      <c r="J56" s="14">
        <f t="shared" si="10"/>
        <v>0</v>
      </c>
      <c r="K56" s="14">
        <f t="shared" si="10"/>
        <v>0</v>
      </c>
      <c r="L56" s="14">
        <f t="shared" si="10"/>
        <v>0</v>
      </c>
      <c r="M56" s="14">
        <f t="shared" si="10"/>
        <v>26</v>
      </c>
      <c r="N56" s="14">
        <f t="shared" si="10"/>
        <v>9</v>
      </c>
      <c r="O56" s="14">
        <v>8</v>
      </c>
      <c r="P56" s="14">
        <f t="shared" si="10"/>
        <v>6</v>
      </c>
      <c r="Q56" s="14">
        <f t="shared" si="10"/>
        <v>2</v>
      </c>
      <c r="R56" s="14">
        <f t="shared" si="10"/>
        <v>53</v>
      </c>
      <c r="S56" s="14">
        <f t="shared" si="10"/>
        <v>17</v>
      </c>
      <c r="T56" s="14">
        <f t="shared" si="10"/>
        <v>14</v>
      </c>
      <c r="U56" s="14">
        <f t="shared" si="10"/>
        <v>8</v>
      </c>
      <c r="V56" s="14">
        <f t="shared" si="10"/>
        <v>4</v>
      </c>
      <c r="W56" s="14">
        <f t="shared" si="10"/>
        <v>3</v>
      </c>
      <c r="X56" s="14">
        <f t="shared" si="10"/>
        <v>2</v>
      </c>
      <c r="Y56" s="14">
        <f t="shared" si="10"/>
        <v>5</v>
      </c>
      <c r="Z56" s="14">
        <f t="shared" si="10"/>
        <v>18</v>
      </c>
    </row>
    <row r="57" s="1" customFormat="1" ht="27" customHeight="1" spans="1:26">
      <c r="A57" s="18" t="s">
        <v>86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="1" customFormat="1" ht="21" customHeight="1" spans="1:2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</sheetData>
  <mergeCells count="6">
    <mergeCell ref="C3:L3"/>
    <mergeCell ref="M3:Q3"/>
    <mergeCell ref="R3:Y3"/>
    <mergeCell ref="A3:A4"/>
    <mergeCell ref="B3:B4"/>
    <mergeCell ref="A1:Z2"/>
  </mergeCells>
  <pageMargins left="0.7" right="0.7" top="0.75" bottom="0.75" header="0.3" footer="0.3"/>
  <pageSetup paperSize="9" orientation="landscape"/>
  <headerFooter/>
  <ignoredErrors>
    <ignoredError sqref="N56" formulaRange="1"/>
    <ignoredError sqref="M7:Z7 R2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2016-02-24T02:59:00Z</dcterms:created>
  <cp:lastPrinted>2019-08-22T08:18:00Z</cp:lastPrinted>
  <dcterms:modified xsi:type="dcterms:W3CDTF">2020-08-17T09:23:31Z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  <property fmtid="{D5CDD505-2E9C-101B-9397-08002B2CF9AE}" pid="3" name="KSOReadingLayout">
    <vt:bool>true</vt:bool>
  </property>
</Properties>
</file>